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'Sheet1'!$A$1:$P$62</definedName>
  </definedNames>
  <calcPr fullCalcOnLoad="1"/>
</workbook>
</file>

<file path=xl/sharedStrings.xml><?xml version="1.0" encoding="utf-8"?>
<sst xmlns="http://schemas.openxmlformats.org/spreadsheetml/2006/main" count="442" uniqueCount="76">
  <si>
    <t xml:space="preserve"> توزيع  المشتغلين (15 سنة فاكثر ) خلال الاسبوع السابق للمسح بحسب المهنة والجنس والنشاط الاقتصادي 
TABLE # 12 DISTRIBUTION OF EMPLOYED PERSONS AGED (15 YEARS AND OVER ) DURING THE WEEK PRIOR TO THE SURVEY BY SEX . CURRENT PROFESSION AND ECONMIC ACTIVTY </t>
  </si>
  <si>
    <t xml:space="preserve">النشاط الاقتصادي </t>
  </si>
  <si>
    <t>الجنس</t>
  </si>
  <si>
    <t xml:space="preserve">المهنة الحالية </t>
  </si>
  <si>
    <t xml:space="preserve">CURRENT PRUFESSION </t>
  </si>
  <si>
    <t>SEX</t>
  </si>
  <si>
    <t>ECONOMIC ACTIVITY</t>
  </si>
  <si>
    <t>المشرعون وكبار المسئولين  والمديرون</t>
  </si>
  <si>
    <t>الاختصاصيون</t>
  </si>
  <si>
    <t xml:space="preserve">الفنيون والمهنيون المساعدون </t>
  </si>
  <si>
    <t>الكتبة</t>
  </si>
  <si>
    <t>عمال الخدمات وعمال البيع في المتاجر</t>
  </si>
  <si>
    <t>العمال المهرة في الزراعة</t>
  </si>
  <si>
    <t>الحرفيون ومن اليهم</t>
  </si>
  <si>
    <t>عمال تشغيل وتجميع المصاع  المكنات</t>
  </si>
  <si>
    <t>المهن البسيطة</t>
  </si>
  <si>
    <t>المهن غير المصنفة وغير المكتملة المعلومات</t>
  </si>
  <si>
    <t xml:space="preserve">غير مبين </t>
  </si>
  <si>
    <t>الاجمالي    TOTAL</t>
  </si>
  <si>
    <t>LEGIS. AND SENIOR OFFIC.</t>
  </si>
  <si>
    <t>SPECIAL</t>
  </si>
  <si>
    <t>TECHNIC. AND ASSOCIATE SPECIALISTS</t>
  </si>
  <si>
    <t>CLERKS</t>
  </si>
  <si>
    <t>SERVICE WORKERS AND SHOP AND MARKET SALES</t>
  </si>
  <si>
    <t>SKILLED AGRI. AND FISHERY WORKERS</t>
  </si>
  <si>
    <t>CRAFT AND RELATED TRADES WORKERS</t>
  </si>
  <si>
    <t xml:space="preserve">PLANT AND MACHINE OPERATORS AND OCCUP. </t>
  </si>
  <si>
    <t>ELEMENT. PROFESS.</t>
  </si>
  <si>
    <t>UNCLASSIFIED NOT FULLY STATED PROFESSIONS</t>
  </si>
  <si>
    <t>UNSPECIFIED</t>
  </si>
  <si>
    <t>الزراعة والصيد والحراجة</t>
  </si>
  <si>
    <t>ذكور</t>
  </si>
  <si>
    <t xml:space="preserve"> -</t>
  </si>
  <si>
    <t>ـ</t>
  </si>
  <si>
    <t>MALE</t>
  </si>
  <si>
    <t>AGRICULTURE, HUNTNG AND FORESTRY</t>
  </si>
  <si>
    <t>إناث</t>
  </si>
  <si>
    <t>FEMALE</t>
  </si>
  <si>
    <t>جمله</t>
  </si>
  <si>
    <t>TOTAL</t>
  </si>
  <si>
    <t>صيد الاسماك</t>
  </si>
  <si>
    <t>FISHING</t>
  </si>
  <si>
    <t>التعدين والمقالع</t>
  </si>
  <si>
    <t>MINING AND QUARRYING</t>
  </si>
  <si>
    <t>الصناعات التحويلية</t>
  </si>
  <si>
    <t>MANUFACTURING</t>
  </si>
  <si>
    <t>امدادات الكخرباء والغاز والمياة</t>
  </si>
  <si>
    <t>ELECTRICITY. GAS AND MATER SUPPLY</t>
  </si>
  <si>
    <t>الانشاءت</t>
  </si>
  <si>
    <t>CONSTRUCTIONS</t>
  </si>
  <si>
    <t>تجارة الجملة والتجزئة واصلاح المركبات والسلع الشخصية والاسرية</t>
  </si>
  <si>
    <t>WHOLESALE AND RETAIL TRADE. REPAIR OF MOTOR NEHICLES &amp;HH. COMMODITIES</t>
  </si>
  <si>
    <t>الفنادق والمطاعم</t>
  </si>
  <si>
    <t>HOTELS AND REST AURANTS</t>
  </si>
  <si>
    <t>النقل والتخزين والاتصالات</t>
  </si>
  <si>
    <t>TRANSPORT. STORAGE AND COMMUATIONS</t>
  </si>
  <si>
    <t>الوساطة المالية</t>
  </si>
  <si>
    <t>FINANCE AND BUSINESS SERVICES</t>
  </si>
  <si>
    <t xml:space="preserve">الانشطة العقارية والايجارية وانشطة المشاريع التجارية </t>
  </si>
  <si>
    <t>REAL ESTATE. RENTING AND BUSINESS ACTIVTIES</t>
  </si>
  <si>
    <t>الادارة العامة والدفاع الضمان الاجتماعي الاجباري</t>
  </si>
  <si>
    <t>PUBLIC ADMINISTRATION AND DEFENCE. COMPULSORY SOCIAL SECURITY</t>
  </si>
  <si>
    <t>التعليم</t>
  </si>
  <si>
    <t>EDUCATION</t>
  </si>
  <si>
    <t>الصحة والعمل الاجتماعي</t>
  </si>
  <si>
    <t>HEAL TH AND SOCIAL WORK</t>
  </si>
  <si>
    <t>أنشطة الخدمة المجتمعية والاجتماعية والشخصية الاخرى</t>
  </si>
  <si>
    <t>OTHER COMMUNITY, SOCIAL AND PERSONAL SERVICE ACTIVITIES</t>
  </si>
  <si>
    <t>الاسر الخاصة التي تعين افراد لاداء الاعمال المنزلية</t>
  </si>
  <si>
    <t>PRIV ATE HOUSEHOLDS WITH EMPLOYED PERSONS</t>
  </si>
  <si>
    <t>المنظمات والهيئات غير الاقليمية</t>
  </si>
  <si>
    <t>EXTRA TERRITORIAL ORGANTZATIONS AND BODIES</t>
  </si>
  <si>
    <t>غير مبين</t>
  </si>
  <si>
    <t>الاجمالي</t>
  </si>
  <si>
    <t>المصدر: مسح القوى العاملة 1999م</t>
  </si>
  <si>
    <t>(-) لاتوجد بيانات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</si>
</sst>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Traditional Arabic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vertical="center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vertical="center" readingOrder="2"/>
    </xf>
    <xf numFmtId="0" fontId="1" fillId="0" borderId="0" xfId="0" applyFont="1" applyBorder="1" applyAlignment="1">
      <alignment horizontal="right" vertical="center" readingOrder="2"/>
    </xf>
    <xf numFmtId="0" fontId="4" fillId="3" borderId="1" xfId="0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2"/>
    </xf>
    <xf numFmtId="0" fontId="3" fillId="4" borderId="0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readingOrder="2"/>
    </xf>
    <xf numFmtId="0" fontId="4" fillId="2" borderId="4" xfId="0" applyFont="1" applyFill="1" applyBorder="1" applyAlignment="1">
      <alignment horizontal="center" vertical="center" readingOrder="2"/>
    </xf>
    <xf numFmtId="0" fontId="4" fillId="2" borderId="5" xfId="0" applyFont="1" applyFill="1" applyBorder="1" applyAlignment="1">
      <alignment horizontal="center" vertical="center" readingOrder="2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8" xfId="0" applyFont="1" applyFill="1" applyBorder="1" applyAlignment="1">
      <alignment horizontal="center" vertical="center" wrapTex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rightToLeft="1" tabSelected="1" view="pageBreakPreview" zoomScale="55" zoomScaleSheetLayoutView="55" workbookViewId="0" topLeftCell="A40">
      <selection activeCell="D3" sqref="D3"/>
    </sheetView>
  </sheetViews>
  <sheetFormatPr defaultColWidth="9.140625" defaultRowHeight="12.75"/>
  <cols>
    <col min="1" max="1" width="20.421875" style="0" customWidth="1"/>
    <col min="3" max="3" width="17.00390625" style="0" customWidth="1"/>
    <col min="4" max="4" width="12.57421875" style="0" customWidth="1"/>
    <col min="5" max="5" width="15.28125" style="0" customWidth="1"/>
    <col min="7" max="7" width="14.8515625" style="0" customWidth="1"/>
    <col min="8" max="9" width="13.00390625" style="0" customWidth="1"/>
    <col min="10" max="10" width="16.28125" style="0" customWidth="1"/>
    <col min="11" max="11" width="11.8515625" style="0" customWidth="1"/>
    <col min="12" max="12" width="15.421875" style="0" customWidth="1"/>
    <col min="13" max="13" width="9.28125" style="0" bestFit="1" customWidth="1"/>
    <col min="14" max="14" width="9.8515625" style="0" bestFit="1" customWidth="1"/>
    <col min="15" max="15" width="12.57421875" style="0" customWidth="1"/>
    <col min="16" max="16" width="26.421875" style="0" customWidth="1"/>
  </cols>
  <sheetData>
    <row r="1" spans="1:16" ht="64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1.75">
      <c r="A2" s="17" t="s">
        <v>1</v>
      </c>
      <c r="B2" s="17" t="s">
        <v>2</v>
      </c>
      <c r="C2" s="18" t="s">
        <v>3</v>
      </c>
      <c r="D2" s="19"/>
      <c r="E2" s="19"/>
      <c r="F2" s="20"/>
      <c r="G2" s="21" t="s">
        <v>4</v>
      </c>
      <c r="H2" s="22"/>
      <c r="I2" s="22"/>
      <c r="J2" s="22"/>
      <c r="K2" s="22"/>
      <c r="L2" s="22"/>
      <c r="M2" s="22"/>
      <c r="N2" s="23"/>
      <c r="O2" s="15" t="s">
        <v>5</v>
      </c>
      <c r="P2" s="16" t="s">
        <v>6</v>
      </c>
    </row>
    <row r="3" spans="1:16" ht="65.25">
      <c r="A3" s="17"/>
      <c r="B3" s="17"/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17" t="s">
        <v>18</v>
      </c>
      <c r="O3" s="15"/>
      <c r="P3" s="16"/>
    </row>
    <row r="4" spans="1:16" ht="103.5" customHeight="1">
      <c r="A4" s="17"/>
      <c r="B4" s="17"/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29</v>
      </c>
      <c r="N4" s="17"/>
      <c r="O4" s="15"/>
      <c r="P4" s="16"/>
    </row>
    <row r="5" spans="1:16" ht="21.75">
      <c r="A5" s="17" t="s">
        <v>30</v>
      </c>
      <c r="B5" s="4" t="s">
        <v>31</v>
      </c>
      <c r="C5" s="1">
        <v>43</v>
      </c>
      <c r="D5" s="1">
        <v>459</v>
      </c>
      <c r="E5" s="1">
        <v>551</v>
      </c>
      <c r="F5" s="1">
        <v>124</v>
      </c>
      <c r="G5" s="1" t="s">
        <v>32</v>
      </c>
      <c r="H5" s="1">
        <v>955052</v>
      </c>
      <c r="I5" s="1" t="s">
        <v>32</v>
      </c>
      <c r="J5" s="1">
        <v>4586</v>
      </c>
      <c r="K5" s="1">
        <v>185634</v>
      </c>
      <c r="L5" s="1" t="s">
        <v>32</v>
      </c>
      <c r="M5" s="1" t="s">
        <v>33</v>
      </c>
      <c r="N5" s="1">
        <f aca="true" t="shared" si="0" ref="N5:N60">SUM(C5:M5)</f>
        <v>1146449</v>
      </c>
      <c r="O5" s="6" t="s">
        <v>34</v>
      </c>
      <c r="P5" s="16" t="s">
        <v>35</v>
      </c>
    </row>
    <row r="6" spans="1:16" ht="21.75">
      <c r="A6" s="17"/>
      <c r="B6" s="4" t="s">
        <v>36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  <c r="H6" s="1">
        <v>742768</v>
      </c>
      <c r="I6" s="1" t="s">
        <v>32</v>
      </c>
      <c r="J6" s="1">
        <v>388</v>
      </c>
      <c r="K6" s="1">
        <v>38143</v>
      </c>
      <c r="L6" s="1" t="s">
        <v>32</v>
      </c>
      <c r="M6" s="1" t="s">
        <v>33</v>
      </c>
      <c r="N6" s="1">
        <f t="shared" si="0"/>
        <v>781299</v>
      </c>
      <c r="O6" s="6" t="s">
        <v>37</v>
      </c>
      <c r="P6" s="16"/>
    </row>
    <row r="7" spans="1:16" ht="21.75">
      <c r="A7" s="17"/>
      <c r="B7" s="10" t="s">
        <v>38</v>
      </c>
      <c r="C7" s="11">
        <f>SUM(C5:C6)</f>
        <v>43</v>
      </c>
      <c r="D7" s="11">
        <f>SUM(D5:D6)</f>
        <v>459</v>
      </c>
      <c r="E7" s="11">
        <f>SUM(E5:E6)</f>
        <v>551</v>
      </c>
      <c r="F7" s="11">
        <f>SUM(F5:F6)</f>
        <v>124</v>
      </c>
      <c r="G7" s="11" t="s">
        <v>32</v>
      </c>
      <c r="H7" s="11">
        <f>SUM(H5:H6)</f>
        <v>1697820</v>
      </c>
      <c r="I7" s="11" t="s">
        <v>32</v>
      </c>
      <c r="J7" s="11">
        <f>SUM(J5:J6)</f>
        <v>4974</v>
      </c>
      <c r="K7" s="11">
        <f>SUM(K5:K6)</f>
        <v>223777</v>
      </c>
      <c r="L7" s="11" t="s">
        <v>32</v>
      </c>
      <c r="M7" s="11" t="s">
        <v>33</v>
      </c>
      <c r="N7" s="11">
        <f t="shared" si="0"/>
        <v>1927748</v>
      </c>
      <c r="O7" s="12" t="s">
        <v>39</v>
      </c>
      <c r="P7" s="16"/>
    </row>
    <row r="8" spans="1:16" ht="21.75">
      <c r="A8" s="17" t="s">
        <v>40</v>
      </c>
      <c r="B8" s="4" t="s">
        <v>31</v>
      </c>
      <c r="C8" s="1" t="s">
        <v>32</v>
      </c>
      <c r="D8" s="1" t="s">
        <v>32</v>
      </c>
      <c r="E8" s="1">
        <v>89</v>
      </c>
      <c r="F8" s="1" t="s">
        <v>32</v>
      </c>
      <c r="G8" s="1" t="s">
        <v>32</v>
      </c>
      <c r="H8" s="1">
        <v>22413</v>
      </c>
      <c r="I8" s="1">
        <v>74</v>
      </c>
      <c r="J8" s="1" t="s">
        <v>32</v>
      </c>
      <c r="K8" s="1">
        <v>8813</v>
      </c>
      <c r="L8" s="1" t="s">
        <v>32</v>
      </c>
      <c r="M8" s="1" t="s">
        <v>33</v>
      </c>
      <c r="N8" s="1">
        <f t="shared" si="0"/>
        <v>31389</v>
      </c>
      <c r="O8" s="6" t="s">
        <v>34</v>
      </c>
      <c r="P8" s="6" t="s">
        <v>41</v>
      </c>
    </row>
    <row r="9" spans="1:16" ht="21.75">
      <c r="A9" s="17"/>
      <c r="B9" s="10" t="s">
        <v>38</v>
      </c>
      <c r="C9" s="11" t="s">
        <v>32</v>
      </c>
      <c r="D9" s="11" t="s">
        <v>32</v>
      </c>
      <c r="E9" s="11">
        <f>SUM(E8:E8)</f>
        <v>89</v>
      </c>
      <c r="F9" s="11" t="s">
        <v>32</v>
      </c>
      <c r="G9" s="11" t="s">
        <v>32</v>
      </c>
      <c r="H9" s="11">
        <f>SUM(H8:H8)</f>
        <v>22413</v>
      </c>
      <c r="I9" s="11">
        <f>SUM(I8:I8)</f>
        <v>74</v>
      </c>
      <c r="J9" s="11" t="s">
        <v>32</v>
      </c>
      <c r="K9" s="11">
        <f>SUM(K8:K8)</f>
        <v>8813</v>
      </c>
      <c r="L9" s="11" t="s">
        <v>32</v>
      </c>
      <c r="M9" s="11" t="s">
        <v>33</v>
      </c>
      <c r="N9" s="11">
        <f t="shared" si="0"/>
        <v>31389</v>
      </c>
      <c r="O9" s="12" t="s">
        <v>39</v>
      </c>
      <c r="P9" s="6"/>
    </row>
    <row r="10" spans="1:16" ht="21.75">
      <c r="A10" s="17" t="s">
        <v>42</v>
      </c>
      <c r="B10" s="4" t="s">
        <v>31</v>
      </c>
      <c r="C10" s="1">
        <v>503</v>
      </c>
      <c r="D10" s="1">
        <v>1706</v>
      </c>
      <c r="E10" s="1">
        <v>2706</v>
      </c>
      <c r="F10" s="1">
        <v>1248</v>
      </c>
      <c r="G10" s="1">
        <v>211</v>
      </c>
      <c r="H10" s="1" t="s">
        <v>32</v>
      </c>
      <c r="I10" s="1">
        <v>6308</v>
      </c>
      <c r="J10" s="1">
        <v>1962</v>
      </c>
      <c r="K10" s="1">
        <v>2072</v>
      </c>
      <c r="L10" s="1" t="s">
        <v>32</v>
      </c>
      <c r="M10" s="1" t="s">
        <v>33</v>
      </c>
      <c r="N10" s="1">
        <f t="shared" si="0"/>
        <v>16716</v>
      </c>
      <c r="O10" s="6" t="s">
        <v>34</v>
      </c>
      <c r="P10" s="16" t="s">
        <v>43</v>
      </c>
    </row>
    <row r="11" spans="1:16" ht="21.75">
      <c r="A11" s="17"/>
      <c r="B11" s="4" t="s">
        <v>36</v>
      </c>
      <c r="C11" s="1" t="s">
        <v>32</v>
      </c>
      <c r="D11" s="1">
        <v>317</v>
      </c>
      <c r="E11" s="1">
        <v>346</v>
      </c>
      <c r="F11" s="1">
        <v>189</v>
      </c>
      <c r="G11" s="1" t="s">
        <v>32</v>
      </c>
      <c r="H11" s="1" t="s">
        <v>32</v>
      </c>
      <c r="I11" s="1">
        <v>86</v>
      </c>
      <c r="J11" s="1" t="s">
        <v>33</v>
      </c>
      <c r="K11" s="1">
        <v>45</v>
      </c>
      <c r="L11" s="1" t="s">
        <v>32</v>
      </c>
      <c r="M11" s="1" t="s">
        <v>33</v>
      </c>
      <c r="N11" s="1">
        <f t="shared" si="0"/>
        <v>983</v>
      </c>
      <c r="O11" s="6" t="s">
        <v>37</v>
      </c>
      <c r="P11" s="16"/>
    </row>
    <row r="12" spans="1:16" ht="21.75">
      <c r="A12" s="17"/>
      <c r="B12" s="10" t="s">
        <v>38</v>
      </c>
      <c r="C12" s="11">
        <f>SUM(C10:C11)</f>
        <v>503</v>
      </c>
      <c r="D12" s="11">
        <f>SUM(D10:D11)</f>
        <v>2023</v>
      </c>
      <c r="E12" s="11">
        <f>SUM(E10:E11)</f>
        <v>3052</v>
      </c>
      <c r="F12" s="11">
        <f>SUM(F10:F11)</f>
        <v>1437</v>
      </c>
      <c r="G12" s="11">
        <f>SUM(G10:G11)</f>
        <v>211</v>
      </c>
      <c r="H12" s="11" t="s">
        <v>32</v>
      </c>
      <c r="I12" s="11">
        <f>SUM(I10:I11)</f>
        <v>6394</v>
      </c>
      <c r="J12" s="11">
        <f>SUM(J10:J11)</f>
        <v>1962</v>
      </c>
      <c r="K12" s="11">
        <f>SUM(K10:K11)</f>
        <v>2117</v>
      </c>
      <c r="L12" s="11" t="s">
        <v>32</v>
      </c>
      <c r="M12" s="11" t="s">
        <v>33</v>
      </c>
      <c r="N12" s="11">
        <f t="shared" si="0"/>
        <v>17699</v>
      </c>
      <c r="O12" s="12" t="s">
        <v>39</v>
      </c>
      <c r="P12" s="16"/>
    </row>
    <row r="13" spans="1:16" ht="21.75">
      <c r="A13" s="17" t="s">
        <v>44</v>
      </c>
      <c r="B13" s="4" t="s">
        <v>31</v>
      </c>
      <c r="C13" s="1">
        <v>2766</v>
      </c>
      <c r="D13" s="1">
        <v>1614</v>
      </c>
      <c r="E13" s="1">
        <v>4379</v>
      </c>
      <c r="F13" s="1">
        <v>3295</v>
      </c>
      <c r="G13" s="1" t="s">
        <v>32</v>
      </c>
      <c r="H13" s="1">
        <v>577</v>
      </c>
      <c r="I13" s="1">
        <v>68293</v>
      </c>
      <c r="J13" s="1">
        <v>25021</v>
      </c>
      <c r="K13" s="1">
        <v>6678</v>
      </c>
      <c r="L13" s="1" t="s">
        <v>32</v>
      </c>
      <c r="M13" s="1" t="s">
        <v>33</v>
      </c>
      <c r="N13" s="1">
        <f t="shared" si="0"/>
        <v>112623</v>
      </c>
      <c r="O13" s="6" t="s">
        <v>34</v>
      </c>
      <c r="P13" s="16" t="s">
        <v>45</v>
      </c>
    </row>
    <row r="14" spans="1:16" ht="21.75">
      <c r="A14" s="17"/>
      <c r="B14" s="4" t="s">
        <v>36</v>
      </c>
      <c r="C14" s="1" t="s">
        <v>32</v>
      </c>
      <c r="D14" s="1" t="s">
        <v>32</v>
      </c>
      <c r="E14" s="1">
        <v>328</v>
      </c>
      <c r="F14" s="1">
        <v>451</v>
      </c>
      <c r="G14" s="1" t="s">
        <v>32</v>
      </c>
      <c r="H14" s="1">
        <v>91</v>
      </c>
      <c r="I14" s="1">
        <v>19932</v>
      </c>
      <c r="J14" s="1">
        <v>2034</v>
      </c>
      <c r="K14" s="1">
        <v>200</v>
      </c>
      <c r="L14" s="1" t="s">
        <v>32</v>
      </c>
      <c r="M14" s="1" t="s">
        <v>33</v>
      </c>
      <c r="N14" s="1">
        <f t="shared" si="0"/>
        <v>23036</v>
      </c>
      <c r="O14" s="6" t="s">
        <v>37</v>
      </c>
      <c r="P14" s="16"/>
    </row>
    <row r="15" spans="1:16" ht="21.75">
      <c r="A15" s="17"/>
      <c r="B15" s="10" t="s">
        <v>38</v>
      </c>
      <c r="C15" s="11">
        <f>SUM(C13:C14)</f>
        <v>2766</v>
      </c>
      <c r="D15" s="11">
        <f>SUM(D13:D14)</f>
        <v>1614</v>
      </c>
      <c r="E15" s="11">
        <f>SUM(E13:E14)</f>
        <v>4707</v>
      </c>
      <c r="F15" s="11">
        <f>SUM(F13:F14)</f>
        <v>3746</v>
      </c>
      <c r="G15" s="11" t="s">
        <v>32</v>
      </c>
      <c r="H15" s="11">
        <f>SUM(H13:H14)</f>
        <v>668</v>
      </c>
      <c r="I15" s="11">
        <f>SUM(I13:I14)</f>
        <v>88225</v>
      </c>
      <c r="J15" s="11">
        <f>SUM(J13:J14)</f>
        <v>27055</v>
      </c>
      <c r="K15" s="11">
        <f>SUM(K13:K14)</f>
        <v>6878</v>
      </c>
      <c r="L15" s="11" t="s">
        <v>32</v>
      </c>
      <c r="M15" s="11" t="s">
        <v>33</v>
      </c>
      <c r="N15" s="11">
        <f t="shared" si="0"/>
        <v>135659</v>
      </c>
      <c r="O15" s="12" t="s">
        <v>39</v>
      </c>
      <c r="P15" s="16"/>
    </row>
    <row r="16" spans="1:16" ht="21.75">
      <c r="A16" s="17" t="s">
        <v>46</v>
      </c>
      <c r="B16" s="4" t="s">
        <v>31</v>
      </c>
      <c r="C16" s="1">
        <v>960</v>
      </c>
      <c r="D16" s="1">
        <v>347</v>
      </c>
      <c r="E16" s="1">
        <v>1816</v>
      </c>
      <c r="F16" s="1">
        <v>2511</v>
      </c>
      <c r="G16" s="1">
        <v>33</v>
      </c>
      <c r="H16" s="1" t="s">
        <v>32</v>
      </c>
      <c r="I16" s="1">
        <v>3584</v>
      </c>
      <c r="J16" s="1">
        <v>725</v>
      </c>
      <c r="K16" s="1">
        <v>1004</v>
      </c>
      <c r="L16" s="1" t="s">
        <v>32</v>
      </c>
      <c r="M16" s="1" t="s">
        <v>33</v>
      </c>
      <c r="N16" s="1">
        <f t="shared" si="0"/>
        <v>10980</v>
      </c>
      <c r="O16" s="6" t="s">
        <v>34</v>
      </c>
      <c r="P16" s="16" t="s">
        <v>47</v>
      </c>
    </row>
    <row r="17" spans="1:16" ht="21.75">
      <c r="A17" s="17"/>
      <c r="B17" s="4" t="s">
        <v>36</v>
      </c>
      <c r="C17" s="1">
        <v>83</v>
      </c>
      <c r="D17" s="1">
        <v>64</v>
      </c>
      <c r="E17" s="1">
        <v>299</v>
      </c>
      <c r="F17" s="1">
        <v>305</v>
      </c>
      <c r="G17" s="1" t="s">
        <v>32</v>
      </c>
      <c r="H17" s="1" t="s">
        <v>32</v>
      </c>
      <c r="I17" s="1" t="s">
        <v>32</v>
      </c>
      <c r="J17" s="1" t="s">
        <v>32</v>
      </c>
      <c r="K17" s="1" t="s">
        <v>32</v>
      </c>
      <c r="L17" s="1" t="s">
        <v>32</v>
      </c>
      <c r="M17" s="1" t="s">
        <v>33</v>
      </c>
      <c r="N17" s="1">
        <f t="shared" si="0"/>
        <v>751</v>
      </c>
      <c r="O17" s="6" t="s">
        <v>37</v>
      </c>
      <c r="P17" s="16"/>
    </row>
    <row r="18" spans="1:16" ht="21.75">
      <c r="A18" s="17"/>
      <c r="B18" s="10" t="s">
        <v>38</v>
      </c>
      <c r="C18" s="11">
        <f>SUM(C16:C17)</f>
        <v>1043</v>
      </c>
      <c r="D18" s="11">
        <f>SUM(D16:D17)</f>
        <v>411</v>
      </c>
      <c r="E18" s="11">
        <f>SUM(E16:E17)</f>
        <v>2115</v>
      </c>
      <c r="F18" s="11">
        <f>SUM(F16:F17)</f>
        <v>2816</v>
      </c>
      <c r="G18" s="11">
        <f>SUM(G16:G17)</f>
        <v>33</v>
      </c>
      <c r="H18" s="11" t="s">
        <v>32</v>
      </c>
      <c r="I18" s="11">
        <f>SUM(I16:I17)</f>
        <v>3584</v>
      </c>
      <c r="J18" s="11">
        <f>SUM(J16:J17)</f>
        <v>725</v>
      </c>
      <c r="K18" s="11">
        <f>SUM(K16:K17)</f>
        <v>1004</v>
      </c>
      <c r="L18" s="11" t="s">
        <v>32</v>
      </c>
      <c r="M18" s="11" t="s">
        <v>33</v>
      </c>
      <c r="N18" s="11">
        <f t="shared" si="0"/>
        <v>11731</v>
      </c>
      <c r="O18" s="12" t="s">
        <v>39</v>
      </c>
      <c r="P18" s="16"/>
    </row>
    <row r="19" spans="1:16" ht="21.75">
      <c r="A19" s="17" t="s">
        <v>48</v>
      </c>
      <c r="B19" s="4" t="s">
        <v>31</v>
      </c>
      <c r="C19" s="1">
        <v>331</v>
      </c>
      <c r="D19" s="1">
        <v>893</v>
      </c>
      <c r="E19" s="1">
        <v>7527</v>
      </c>
      <c r="F19" s="1">
        <v>1176</v>
      </c>
      <c r="G19" s="1" t="s">
        <v>32</v>
      </c>
      <c r="H19" s="1" t="s">
        <v>32</v>
      </c>
      <c r="I19" s="1">
        <v>81830</v>
      </c>
      <c r="J19" s="1">
        <v>6452</v>
      </c>
      <c r="K19" s="1">
        <v>138714</v>
      </c>
      <c r="L19" s="1" t="s">
        <v>32</v>
      </c>
      <c r="M19" s="1" t="s">
        <v>33</v>
      </c>
      <c r="N19" s="1">
        <f t="shared" si="0"/>
        <v>236923</v>
      </c>
      <c r="O19" s="6" t="s">
        <v>34</v>
      </c>
      <c r="P19" s="16" t="s">
        <v>49</v>
      </c>
    </row>
    <row r="20" spans="1:16" ht="21.75">
      <c r="A20" s="17"/>
      <c r="B20" s="4" t="s">
        <v>36</v>
      </c>
      <c r="C20" s="1" t="s">
        <v>32</v>
      </c>
      <c r="D20" s="1" t="s">
        <v>32</v>
      </c>
      <c r="E20" s="1">
        <v>151</v>
      </c>
      <c r="F20" s="1" t="s">
        <v>32</v>
      </c>
      <c r="G20" s="1" t="s">
        <v>32</v>
      </c>
      <c r="H20" s="1" t="s">
        <v>32</v>
      </c>
      <c r="I20" s="1">
        <v>414</v>
      </c>
      <c r="J20" s="1" t="s">
        <v>32</v>
      </c>
      <c r="K20" s="1">
        <v>758</v>
      </c>
      <c r="L20" s="1" t="s">
        <v>32</v>
      </c>
      <c r="M20" s="1" t="s">
        <v>33</v>
      </c>
      <c r="N20" s="1">
        <f t="shared" si="0"/>
        <v>1323</v>
      </c>
      <c r="O20" s="6" t="s">
        <v>37</v>
      </c>
      <c r="P20" s="16"/>
    </row>
    <row r="21" spans="1:16" ht="21.75">
      <c r="A21" s="17"/>
      <c r="B21" s="10" t="s">
        <v>38</v>
      </c>
      <c r="C21" s="11">
        <f>SUM(C19:C20)</f>
        <v>331</v>
      </c>
      <c r="D21" s="11">
        <f>SUM(D19:D20)</f>
        <v>893</v>
      </c>
      <c r="E21" s="11">
        <f>SUM(E19:E20)</f>
        <v>7678</v>
      </c>
      <c r="F21" s="11">
        <f>SUM(F19:F20)</f>
        <v>1176</v>
      </c>
      <c r="G21" s="11" t="s">
        <v>32</v>
      </c>
      <c r="H21" s="11" t="s">
        <v>32</v>
      </c>
      <c r="I21" s="11">
        <f>SUM(I19:I20)</f>
        <v>82244</v>
      </c>
      <c r="J21" s="11">
        <f>SUM(J19:J20)</f>
        <v>6452</v>
      </c>
      <c r="K21" s="11">
        <f>SUM(K19:K20)</f>
        <v>139472</v>
      </c>
      <c r="L21" s="11" t="s">
        <v>32</v>
      </c>
      <c r="M21" s="11" t="s">
        <v>33</v>
      </c>
      <c r="N21" s="11">
        <f t="shared" si="0"/>
        <v>238246</v>
      </c>
      <c r="O21" s="12" t="s">
        <v>39</v>
      </c>
      <c r="P21" s="16"/>
    </row>
    <row r="22" spans="1:16" ht="21.75">
      <c r="A22" s="17" t="s">
        <v>50</v>
      </c>
      <c r="B22" s="4" t="s">
        <v>31</v>
      </c>
      <c r="C22" s="1">
        <v>2494</v>
      </c>
      <c r="D22" s="1">
        <v>1420</v>
      </c>
      <c r="E22" s="1">
        <v>5800</v>
      </c>
      <c r="F22" s="1">
        <v>3670</v>
      </c>
      <c r="G22" s="1">
        <v>312683</v>
      </c>
      <c r="H22" s="1" t="s">
        <v>32</v>
      </c>
      <c r="I22" s="1">
        <v>47908</v>
      </c>
      <c r="J22" s="1">
        <v>1322</v>
      </c>
      <c r="K22" s="1">
        <v>6978</v>
      </c>
      <c r="L22" s="1" t="s">
        <v>32</v>
      </c>
      <c r="M22" s="1" t="s">
        <v>33</v>
      </c>
      <c r="N22" s="1">
        <f t="shared" si="0"/>
        <v>382275</v>
      </c>
      <c r="O22" s="6" t="s">
        <v>34</v>
      </c>
      <c r="P22" s="16" t="s">
        <v>51</v>
      </c>
    </row>
    <row r="23" spans="1:16" ht="21.75">
      <c r="A23" s="17"/>
      <c r="B23" s="4" t="s">
        <v>36</v>
      </c>
      <c r="C23" s="1">
        <v>48</v>
      </c>
      <c r="D23" s="1">
        <v>330</v>
      </c>
      <c r="E23" s="1">
        <v>80</v>
      </c>
      <c r="F23" s="1">
        <v>874</v>
      </c>
      <c r="G23" s="1">
        <v>9349</v>
      </c>
      <c r="H23" s="1" t="s">
        <v>32</v>
      </c>
      <c r="I23" s="1">
        <v>537</v>
      </c>
      <c r="J23" s="1" t="s">
        <v>32</v>
      </c>
      <c r="K23" s="1">
        <v>651</v>
      </c>
      <c r="L23" s="1" t="s">
        <v>32</v>
      </c>
      <c r="M23" s="1" t="s">
        <v>33</v>
      </c>
      <c r="N23" s="1">
        <f t="shared" si="0"/>
        <v>11869</v>
      </c>
      <c r="O23" s="6" t="s">
        <v>37</v>
      </c>
      <c r="P23" s="16"/>
    </row>
    <row r="24" spans="1:16" ht="21.75">
      <c r="A24" s="17"/>
      <c r="B24" s="10" t="s">
        <v>38</v>
      </c>
      <c r="C24" s="11">
        <f>SUM(C22:C23)</f>
        <v>2542</v>
      </c>
      <c r="D24" s="11">
        <f>SUM(D22:D23)</f>
        <v>1750</v>
      </c>
      <c r="E24" s="11">
        <f>SUM(E22:E23)</f>
        <v>5880</v>
      </c>
      <c r="F24" s="11">
        <f>SUM(F22:F23)</f>
        <v>4544</v>
      </c>
      <c r="G24" s="11">
        <f>SUM(G22:G23)</f>
        <v>322032</v>
      </c>
      <c r="H24" s="11" t="s">
        <v>32</v>
      </c>
      <c r="I24" s="11">
        <f>SUM(I22:I23)</f>
        <v>48445</v>
      </c>
      <c r="J24" s="11">
        <f>SUM(J22:J23)</f>
        <v>1322</v>
      </c>
      <c r="K24" s="11">
        <f>SUM(K22:K23)</f>
        <v>7629</v>
      </c>
      <c r="L24" s="11" t="s">
        <v>32</v>
      </c>
      <c r="M24" s="11" t="s">
        <v>33</v>
      </c>
      <c r="N24" s="11">
        <f t="shared" si="0"/>
        <v>394144</v>
      </c>
      <c r="O24" s="12" t="s">
        <v>39</v>
      </c>
      <c r="P24" s="16"/>
    </row>
    <row r="25" spans="1:16" ht="21.75">
      <c r="A25" s="17" t="s">
        <v>52</v>
      </c>
      <c r="B25" s="4" t="s">
        <v>31</v>
      </c>
      <c r="C25" s="1">
        <v>1241</v>
      </c>
      <c r="D25" s="1" t="s">
        <v>32</v>
      </c>
      <c r="E25" s="1">
        <v>345</v>
      </c>
      <c r="F25" s="1">
        <v>2132</v>
      </c>
      <c r="G25" s="1">
        <v>36116</v>
      </c>
      <c r="H25" s="1" t="s">
        <v>32</v>
      </c>
      <c r="I25" s="1">
        <v>63</v>
      </c>
      <c r="J25" s="1">
        <v>470</v>
      </c>
      <c r="K25" s="1">
        <v>1599</v>
      </c>
      <c r="L25" s="1" t="s">
        <v>32</v>
      </c>
      <c r="M25" s="1" t="s">
        <v>33</v>
      </c>
      <c r="N25" s="1">
        <f t="shared" si="0"/>
        <v>41966</v>
      </c>
      <c r="O25" s="6" t="s">
        <v>34</v>
      </c>
      <c r="P25" s="16" t="s">
        <v>53</v>
      </c>
    </row>
    <row r="26" spans="1:16" ht="21.75">
      <c r="A26" s="17"/>
      <c r="B26" s="4" t="s">
        <v>36</v>
      </c>
      <c r="C26" s="1" t="s">
        <v>32</v>
      </c>
      <c r="D26" s="1" t="s">
        <v>32</v>
      </c>
      <c r="E26" s="1" t="s">
        <v>32</v>
      </c>
      <c r="F26" s="1" t="s">
        <v>32</v>
      </c>
      <c r="G26" s="1">
        <v>526</v>
      </c>
      <c r="H26" s="1" t="s">
        <v>32</v>
      </c>
      <c r="I26" s="1" t="s">
        <v>32</v>
      </c>
      <c r="J26" s="1" t="s">
        <v>32</v>
      </c>
      <c r="K26" s="1">
        <v>365</v>
      </c>
      <c r="L26" s="1" t="s">
        <v>32</v>
      </c>
      <c r="M26" s="1" t="s">
        <v>33</v>
      </c>
      <c r="N26" s="1">
        <f t="shared" si="0"/>
        <v>891</v>
      </c>
      <c r="O26" s="6" t="s">
        <v>37</v>
      </c>
      <c r="P26" s="16"/>
    </row>
    <row r="27" spans="1:16" ht="21.75">
      <c r="A27" s="17"/>
      <c r="B27" s="10" t="s">
        <v>38</v>
      </c>
      <c r="C27" s="11">
        <f>SUM(C25:C26)</f>
        <v>1241</v>
      </c>
      <c r="D27" s="11" t="s">
        <v>32</v>
      </c>
      <c r="E27" s="11">
        <f>SUM(E25:E26)</f>
        <v>345</v>
      </c>
      <c r="F27" s="11">
        <f>SUM(F25:F26)</f>
        <v>2132</v>
      </c>
      <c r="G27" s="11">
        <f>SUM(G25:G26)</f>
        <v>36642</v>
      </c>
      <c r="H27" s="11" t="s">
        <v>32</v>
      </c>
      <c r="I27" s="11">
        <f>SUM(I25:I26)</f>
        <v>63</v>
      </c>
      <c r="J27" s="11">
        <f>SUM(J25:J26)</f>
        <v>470</v>
      </c>
      <c r="K27" s="11">
        <f>SUM(K25:K26)</f>
        <v>1964</v>
      </c>
      <c r="L27" s="11" t="s">
        <v>32</v>
      </c>
      <c r="M27" s="11" t="s">
        <v>33</v>
      </c>
      <c r="N27" s="11">
        <f t="shared" si="0"/>
        <v>42857</v>
      </c>
      <c r="O27" s="12" t="s">
        <v>39</v>
      </c>
      <c r="P27" s="16"/>
    </row>
    <row r="28" spans="1:16" ht="21.75">
      <c r="A28" s="17" t="s">
        <v>54</v>
      </c>
      <c r="B28" s="4" t="s">
        <v>31</v>
      </c>
      <c r="C28" s="1">
        <v>1953</v>
      </c>
      <c r="D28" s="1">
        <v>810</v>
      </c>
      <c r="E28" s="1">
        <v>4028</v>
      </c>
      <c r="F28" s="1">
        <v>4327</v>
      </c>
      <c r="G28" s="1">
        <v>541</v>
      </c>
      <c r="H28" s="1" t="s">
        <v>32</v>
      </c>
      <c r="I28" s="1">
        <v>2760</v>
      </c>
      <c r="J28" s="1">
        <v>99140</v>
      </c>
      <c r="K28" s="1">
        <v>7194</v>
      </c>
      <c r="L28" s="1" t="s">
        <v>32</v>
      </c>
      <c r="M28" s="1">
        <v>86</v>
      </c>
      <c r="N28" s="1">
        <f t="shared" si="0"/>
        <v>120839</v>
      </c>
      <c r="O28" s="6" t="s">
        <v>34</v>
      </c>
      <c r="P28" s="16" t="s">
        <v>55</v>
      </c>
    </row>
    <row r="29" spans="1:16" ht="21.75">
      <c r="A29" s="17"/>
      <c r="B29" s="4" t="s">
        <v>36</v>
      </c>
      <c r="C29" s="1">
        <v>80</v>
      </c>
      <c r="D29" s="1">
        <v>63</v>
      </c>
      <c r="E29" s="1">
        <v>463</v>
      </c>
      <c r="F29" s="1">
        <v>232</v>
      </c>
      <c r="G29" s="1">
        <v>130</v>
      </c>
      <c r="H29" s="1" t="s">
        <v>32</v>
      </c>
      <c r="I29" s="1" t="s">
        <v>32</v>
      </c>
      <c r="J29" s="1">
        <v>153</v>
      </c>
      <c r="K29" s="1">
        <v>349</v>
      </c>
      <c r="L29" s="1" t="s">
        <v>32</v>
      </c>
      <c r="M29" s="1" t="s">
        <v>32</v>
      </c>
      <c r="N29" s="1">
        <f t="shared" si="0"/>
        <v>1470</v>
      </c>
      <c r="O29" s="6" t="s">
        <v>37</v>
      </c>
      <c r="P29" s="16"/>
    </row>
    <row r="30" spans="1:16" ht="21.75">
      <c r="A30" s="17"/>
      <c r="B30" s="10" t="s">
        <v>38</v>
      </c>
      <c r="C30" s="11">
        <f>SUM(C28:C29)</f>
        <v>2033</v>
      </c>
      <c r="D30" s="11">
        <f>SUM(D28:D29)</f>
        <v>873</v>
      </c>
      <c r="E30" s="11">
        <f>SUM(E28:E29)</f>
        <v>4491</v>
      </c>
      <c r="F30" s="11">
        <f>SUM(F28:F29)</f>
        <v>4559</v>
      </c>
      <c r="G30" s="11">
        <f>SUM(G28:G29)</f>
        <v>671</v>
      </c>
      <c r="H30" s="11" t="s">
        <v>32</v>
      </c>
      <c r="I30" s="11">
        <f>SUM(I28:I29)</f>
        <v>2760</v>
      </c>
      <c r="J30" s="11">
        <f>SUM(J28:J29)</f>
        <v>99293</v>
      </c>
      <c r="K30" s="11">
        <f>SUM(K28:K29)</f>
        <v>7543</v>
      </c>
      <c r="L30" s="11" t="s">
        <v>32</v>
      </c>
      <c r="M30" s="11">
        <f>SUM(M28:M29)</f>
        <v>86</v>
      </c>
      <c r="N30" s="11">
        <f t="shared" si="0"/>
        <v>122309</v>
      </c>
      <c r="O30" s="12" t="s">
        <v>39</v>
      </c>
      <c r="P30" s="16"/>
    </row>
    <row r="31" spans="1:16" ht="21.75">
      <c r="A31" s="17" t="s">
        <v>56</v>
      </c>
      <c r="B31" s="4" t="s">
        <v>31</v>
      </c>
      <c r="C31" s="1">
        <v>1607</v>
      </c>
      <c r="D31" s="1">
        <v>514</v>
      </c>
      <c r="E31" s="1">
        <v>1524</v>
      </c>
      <c r="F31" s="1">
        <v>4647</v>
      </c>
      <c r="G31" s="1">
        <v>60</v>
      </c>
      <c r="H31" s="1" t="s">
        <v>32</v>
      </c>
      <c r="I31" s="1" t="s">
        <v>32</v>
      </c>
      <c r="J31" s="1">
        <v>287</v>
      </c>
      <c r="K31" s="1">
        <v>682</v>
      </c>
      <c r="L31" s="1" t="s">
        <v>32</v>
      </c>
      <c r="M31" s="1" t="s">
        <v>32</v>
      </c>
      <c r="N31" s="1">
        <f t="shared" si="0"/>
        <v>9321</v>
      </c>
      <c r="O31" s="6" t="s">
        <v>34</v>
      </c>
      <c r="P31" s="16" t="s">
        <v>57</v>
      </c>
    </row>
    <row r="32" spans="1:16" ht="21.75">
      <c r="A32" s="17"/>
      <c r="B32" s="4" t="s">
        <v>36</v>
      </c>
      <c r="C32" s="1" t="s">
        <v>32</v>
      </c>
      <c r="D32" s="1">
        <v>340</v>
      </c>
      <c r="E32" s="1">
        <v>200</v>
      </c>
      <c r="F32" s="1">
        <v>1195</v>
      </c>
      <c r="G32" s="1" t="s">
        <v>32</v>
      </c>
      <c r="H32" s="1" t="s">
        <v>32</v>
      </c>
      <c r="I32" s="1" t="s">
        <v>32</v>
      </c>
      <c r="J32" s="1" t="s">
        <v>32</v>
      </c>
      <c r="K32" s="1" t="s">
        <v>32</v>
      </c>
      <c r="L32" s="1" t="s">
        <v>32</v>
      </c>
      <c r="M32" s="1" t="s">
        <v>32</v>
      </c>
      <c r="N32" s="1">
        <f t="shared" si="0"/>
        <v>1735</v>
      </c>
      <c r="O32" s="6" t="s">
        <v>37</v>
      </c>
      <c r="P32" s="16"/>
    </row>
    <row r="33" spans="1:16" ht="21.75">
      <c r="A33" s="17"/>
      <c r="B33" s="10" t="s">
        <v>38</v>
      </c>
      <c r="C33" s="11">
        <f>SUM(C31:C32)</f>
        <v>1607</v>
      </c>
      <c r="D33" s="11">
        <f>SUM(D31:D32)</f>
        <v>854</v>
      </c>
      <c r="E33" s="11">
        <f>SUM(E31:E32)</f>
        <v>1724</v>
      </c>
      <c r="F33" s="11">
        <f>SUM(F31:F32)</f>
        <v>5842</v>
      </c>
      <c r="G33" s="11">
        <f>SUM(G31:G32)</f>
        <v>60</v>
      </c>
      <c r="H33" s="11" t="s">
        <v>32</v>
      </c>
      <c r="I33" s="11" t="s">
        <v>32</v>
      </c>
      <c r="J33" s="11">
        <f>SUM(J31:J32)</f>
        <v>287</v>
      </c>
      <c r="K33" s="11">
        <f>SUM(K31:K32)</f>
        <v>682</v>
      </c>
      <c r="L33" s="11" t="s">
        <v>32</v>
      </c>
      <c r="M33" s="11" t="s">
        <v>32</v>
      </c>
      <c r="N33" s="11">
        <f t="shared" si="0"/>
        <v>11056</v>
      </c>
      <c r="O33" s="12" t="s">
        <v>39</v>
      </c>
      <c r="P33" s="16"/>
    </row>
    <row r="34" spans="1:16" ht="21.75">
      <c r="A34" s="17" t="s">
        <v>58</v>
      </c>
      <c r="B34" s="4" t="s">
        <v>31</v>
      </c>
      <c r="C34" s="1">
        <v>2178</v>
      </c>
      <c r="D34" s="1">
        <v>2388</v>
      </c>
      <c r="E34" s="1">
        <v>8955</v>
      </c>
      <c r="F34" s="1">
        <v>2429</v>
      </c>
      <c r="G34" s="1">
        <v>605</v>
      </c>
      <c r="H34" s="1" t="s">
        <v>32</v>
      </c>
      <c r="I34" s="1">
        <v>91</v>
      </c>
      <c r="J34" s="1">
        <v>334</v>
      </c>
      <c r="K34" s="1">
        <v>1054</v>
      </c>
      <c r="L34" s="1" t="s">
        <v>32</v>
      </c>
      <c r="M34" s="1" t="s">
        <v>32</v>
      </c>
      <c r="N34" s="1">
        <f t="shared" si="0"/>
        <v>18034</v>
      </c>
      <c r="O34" s="5" t="s">
        <v>34</v>
      </c>
      <c r="P34" s="16" t="s">
        <v>59</v>
      </c>
    </row>
    <row r="35" spans="1:16" ht="21.75">
      <c r="A35" s="17"/>
      <c r="B35" s="4" t="s">
        <v>36</v>
      </c>
      <c r="C35" s="1">
        <v>158</v>
      </c>
      <c r="D35" s="1">
        <v>65</v>
      </c>
      <c r="E35" s="1" t="s">
        <v>33</v>
      </c>
      <c r="F35" s="1">
        <v>341</v>
      </c>
      <c r="G35" s="1">
        <v>64</v>
      </c>
      <c r="H35" s="1" t="s">
        <v>32</v>
      </c>
      <c r="I35" s="1">
        <v>87</v>
      </c>
      <c r="J35" s="1" t="s">
        <v>33</v>
      </c>
      <c r="K35" s="1">
        <v>163</v>
      </c>
      <c r="L35" s="1" t="s">
        <v>32</v>
      </c>
      <c r="M35" s="1" t="s">
        <v>32</v>
      </c>
      <c r="N35" s="1">
        <f t="shared" si="0"/>
        <v>878</v>
      </c>
      <c r="O35" s="5" t="s">
        <v>37</v>
      </c>
      <c r="P35" s="16"/>
    </row>
    <row r="36" spans="1:16" ht="21.75">
      <c r="A36" s="17"/>
      <c r="B36" s="10" t="s">
        <v>38</v>
      </c>
      <c r="C36" s="11">
        <f>SUM(C34:C35)</f>
        <v>2336</v>
      </c>
      <c r="D36" s="11">
        <f>SUM(D34:D35)</f>
        <v>2453</v>
      </c>
      <c r="E36" s="11">
        <f>SUM(E34:E35)</f>
        <v>8955</v>
      </c>
      <c r="F36" s="11">
        <f>SUM(F34:F35)</f>
        <v>2770</v>
      </c>
      <c r="G36" s="11">
        <f>SUM(G34:G35)</f>
        <v>669</v>
      </c>
      <c r="H36" s="11" t="s">
        <v>32</v>
      </c>
      <c r="I36" s="11">
        <f>SUM(I34:I35)</f>
        <v>178</v>
      </c>
      <c r="J36" s="11">
        <f>SUM(J34:J35)</f>
        <v>334</v>
      </c>
      <c r="K36" s="11">
        <f>SUM(K34:K35)</f>
        <v>1217</v>
      </c>
      <c r="L36" s="11" t="s">
        <v>32</v>
      </c>
      <c r="M36" s="11" t="s">
        <v>32</v>
      </c>
      <c r="N36" s="11">
        <f t="shared" si="0"/>
        <v>18912</v>
      </c>
      <c r="O36" s="9" t="s">
        <v>39</v>
      </c>
      <c r="P36" s="16"/>
    </row>
    <row r="37" spans="1:16" ht="21.75">
      <c r="A37" s="17" t="s">
        <v>60</v>
      </c>
      <c r="B37" s="4" t="s">
        <v>31</v>
      </c>
      <c r="C37" s="1">
        <v>21359</v>
      </c>
      <c r="D37" s="1">
        <v>11214</v>
      </c>
      <c r="E37" s="1">
        <v>27148</v>
      </c>
      <c r="F37" s="1">
        <v>19483</v>
      </c>
      <c r="G37" s="1">
        <v>1559</v>
      </c>
      <c r="H37" s="1" t="s">
        <v>32</v>
      </c>
      <c r="I37" s="1">
        <v>6613</v>
      </c>
      <c r="J37" s="1">
        <v>5762</v>
      </c>
      <c r="K37" s="1">
        <v>13630</v>
      </c>
      <c r="L37" s="1">
        <v>240613</v>
      </c>
      <c r="M37" s="1">
        <v>274</v>
      </c>
      <c r="N37" s="1">
        <f t="shared" si="0"/>
        <v>347655</v>
      </c>
      <c r="O37" s="5" t="s">
        <v>34</v>
      </c>
      <c r="P37" s="16" t="s">
        <v>61</v>
      </c>
    </row>
    <row r="38" spans="1:16" ht="21.75">
      <c r="A38" s="17"/>
      <c r="B38" s="4" t="s">
        <v>36</v>
      </c>
      <c r="C38" s="1">
        <v>1211</v>
      </c>
      <c r="D38" s="1">
        <v>652</v>
      </c>
      <c r="E38" s="1">
        <v>1973</v>
      </c>
      <c r="F38" s="1">
        <v>3144</v>
      </c>
      <c r="G38" s="1">
        <v>213</v>
      </c>
      <c r="H38" s="1" t="s">
        <v>32</v>
      </c>
      <c r="I38" s="1">
        <v>185</v>
      </c>
      <c r="J38" s="1">
        <v>68</v>
      </c>
      <c r="K38" s="1">
        <v>1409</v>
      </c>
      <c r="L38" s="1">
        <v>1397</v>
      </c>
      <c r="M38" s="1" t="s">
        <v>32</v>
      </c>
      <c r="N38" s="1">
        <f t="shared" si="0"/>
        <v>10252</v>
      </c>
      <c r="O38" s="5" t="s">
        <v>37</v>
      </c>
      <c r="P38" s="16"/>
    </row>
    <row r="39" spans="1:16" ht="21.75">
      <c r="A39" s="17"/>
      <c r="B39" s="10" t="s">
        <v>38</v>
      </c>
      <c r="C39" s="11">
        <f>SUM(C37:C38)</f>
        <v>22570</v>
      </c>
      <c r="D39" s="11">
        <f>SUM(D37:D38)</f>
        <v>11866</v>
      </c>
      <c r="E39" s="11">
        <f>SUM(E37:E38)</f>
        <v>29121</v>
      </c>
      <c r="F39" s="11">
        <f>SUM(F37:F38)</f>
        <v>22627</v>
      </c>
      <c r="G39" s="11">
        <f>SUM(G37:G38)</f>
        <v>1772</v>
      </c>
      <c r="H39" s="11" t="s">
        <v>32</v>
      </c>
      <c r="I39" s="11">
        <f>SUM(I37:I38)</f>
        <v>6798</v>
      </c>
      <c r="J39" s="11">
        <f>SUM(J37:J38)</f>
        <v>5830</v>
      </c>
      <c r="K39" s="11">
        <f>SUM(K37:K38)</f>
        <v>15039</v>
      </c>
      <c r="L39" s="11">
        <f>SUM(L37:L38)</f>
        <v>242010</v>
      </c>
      <c r="M39" s="11">
        <f>SUM(M37:M38)</f>
        <v>274</v>
      </c>
      <c r="N39" s="11">
        <f t="shared" si="0"/>
        <v>357907</v>
      </c>
      <c r="O39" s="9" t="s">
        <v>39</v>
      </c>
      <c r="P39" s="16"/>
    </row>
    <row r="40" spans="1:16" ht="21.75">
      <c r="A40" s="17" t="s">
        <v>62</v>
      </c>
      <c r="B40" s="4" t="s">
        <v>31</v>
      </c>
      <c r="C40" s="1">
        <v>931</v>
      </c>
      <c r="D40" s="1">
        <v>61669</v>
      </c>
      <c r="E40" s="1">
        <v>101594</v>
      </c>
      <c r="F40" s="1">
        <v>2073</v>
      </c>
      <c r="G40" s="1">
        <v>458</v>
      </c>
      <c r="H40" s="1" t="s">
        <v>32</v>
      </c>
      <c r="I40" s="1">
        <v>464</v>
      </c>
      <c r="J40" s="1" t="s">
        <v>32</v>
      </c>
      <c r="K40" s="1">
        <v>3826</v>
      </c>
      <c r="L40" s="1" t="s">
        <v>32</v>
      </c>
      <c r="M40" s="1" t="s">
        <v>32</v>
      </c>
      <c r="N40" s="1">
        <f t="shared" si="0"/>
        <v>171015</v>
      </c>
      <c r="O40" s="5" t="s">
        <v>34</v>
      </c>
      <c r="P40" s="16" t="s">
        <v>63</v>
      </c>
    </row>
    <row r="41" spans="1:16" ht="21.75">
      <c r="A41" s="17"/>
      <c r="B41" s="4" t="s">
        <v>36</v>
      </c>
      <c r="C41" s="1">
        <v>103</v>
      </c>
      <c r="D41" s="1">
        <v>13371</v>
      </c>
      <c r="E41" s="1">
        <v>23041</v>
      </c>
      <c r="F41" s="1">
        <v>594</v>
      </c>
      <c r="G41" s="1">
        <v>219</v>
      </c>
      <c r="H41" s="1" t="s">
        <v>32</v>
      </c>
      <c r="I41" s="1" t="s">
        <v>33</v>
      </c>
      <c r="J41" s="1" t="s">
        <v>32</v>
      </c>
      <c r="K41" s="1">
        <v>852</v>
      </c>
      <c r="L41" s="1" t="s">
        <v>32</v>
      </c>
      <c r="M41" s="1" t="s">
        <v>32</v>
      </c>
      <c r="N41" s="1">
        <f t="shared" si="0"/>
        <v>38180</v>
      </c>
      <c r="O41" s="5" t="s">
        <v>37</v>
      </c>
      <c r="P41" s="16"/>
    </row>
    <row r="42" spans="1:16" ht="21.75">
      <c r="A42" s="17"/>
      <c r="B42" s="10" t="s">
        <v>38</v>
      </c>
      <c r="C42" s="11">
        <f>SUM(C40:C41)</f>
        <v>1034</v>
      </c>
      <c r="D42" s="11">
        <f>SUM(D40:D41)</f>
        <v>75040</v>
      </c>
      <c r="E42" s="11">
        <f>SUM(E40:E41)</f>
        <v>124635</v>
      </c>
      <c r="F42" s="11">
        <f>SUM(F40:F41)</f>
        <v>2667</v>
      </c>
      <c r="G42" s="11">
        <f>SUM(G40:G41)</f>
        <v>677</v>
      </c>
      <c r="H42" s="11" t="s">
        <v>32</v>
      </c>
      <c r="I42" s="11">
        <f>SUM(I40:I41)</f>
        <v>464</v>
      </c>
      <c r="J42" s="11" t="s">
        <v>32</v>
      </c>
      <c r="K42" s="11">
        <f>SUM(K40:K41)</f>
        <v>4678</v>
      </c>
      <c r="L42" s="11" t="s">
        <v>32</v>
      </c>
      <c r="M42" s="11" t="s">
        <v>32</v>
      </c>
      <c r="N42" s="11">
        <f t="shared" si="0"/>
        <v>209195</v>
      </c>
      <c r="O42" s="9" t="s">
        <v>39</v>
      </c>
      <c r="P42" s="16"/>
    </row>
    <row r="43" spans="1:16" ht="21.75">
      <c r="A43" s="17" t="s">
        <v>64</v>
      </c>
      <c r="B43" s="4" t="s">
        <v>31</v>
      </c>
      <c r="C43" s="1">
        <v>1344</v>
      </c>
      <c r="D43" s="1">
        <v>7799</v>
      </c>
      <c r="E43" s="1">
        <v>13638</v>
      </c>
      <c r="F43" s="1">
        <v>1314</v>
      </c>
      <c r="G43" s="1">
        <v>5153</v>
      </c>
      <c r="H43" s="1" t="s">
        <v>32</v>
      </c>
      <c r="I43" s="1">
        <v>519</v>
      </c>
      <c r="J43" s="1">
        <v>617</v>
      </c>
      <c r="K43" s="1">
        <v>1397</v>
      </c>
      <c r="L43" s="1" t="s">
        <v>32</v>
      </c>
      <c r="M43" s="1" t="s">
        <v>32</v>
      </c>
      <c r="N43" s="1">
        <f t="shared" si="0"/>
        <v>31781</v>
      </c>
      <c r="O43" s="5" t="s">
        <v>34</v>
      </c>
      <c r="P43" s="16" t="s">
        <v>65</v>
      </c>
    </row>
    <row r="44" spans="1:16" ht="21.75">
      <c r="A44" s="17"/>
      <c r="B44" s="4" t="s">
        <v>36</v>
      </c>
      <c r="C44" s="1">
        <v>113</v>
      </c>
      <c r="D44" s="1">
        <v>1363</v>
      </c>
      <c r="E44" s="1">
        <v>5132</v>
      </c>
      <c r="F44" s="1">
        <v>602</v>
      </c>
      <c r="G44" s="1">
        <v>1610</v>
      </c>
      <c r="H44" s="1" t="s">
        <v>32</v>
      </c>
      <c r="I44" s="1">
        <v>151</v>
      </c>
      <c r="J44" s="1" t="s">
        <v>33</v>
      </c>
      <c r="K44" s="1">
        <v>1598</v>
      </c>
      <c r="L44" s="1" t="s">
        <v>32</v>
      </c>
      <c r="M44" s="1" t="s">
        <v>32</v>
      </c>
      <c r="N44" s="1">
        <f t="shared" si="0"/>
        <v>10569</v>
      </c>
      <c r="O44" s="5" t="s">
        <v>37</v>
      </c>
      <c r="P44" s="16"/>
    </row>
    <row r="45" spans="1:16" ht="21.75">
      <c r="A45" s="17"/>
      <c r="B45" s="10" t="s">
        <v>38</v>
      </c>
      <c r="C45" s="11">
        <f>SUM(C43:C44)</f>
        <v>1457</v>
      </c>
      <c r="D45" s="11">
        <f>SUM(D43:D44)</f>
        <v>9162</v>
      </c>
      <c r="E45" s="11">
        <f>SUM(E43:E44)</f>
        <v>18770</v>
      </c>
      <c r="F45" s="11">
        <f>SUM(F43:F44)</f>
        <v>1916</v>
      </c>
      <c r="G45" s="11">
        <f>SUM(G43:G44)</f>
        <v>6763</v>
      </c>
      <c r="H45" s="11" t="s">
        <v>32</v>
      </c>
      <c r="I45" s="11">
        <f>SUM(I43:I44)</f>
        <v>670</v>
      </c>
      <c r="J45" s="11">
        <f>SUM(J43:J44)</f>
        <v>617</v>
      </c>
      <c r="K45" s="11">
        <f>SUM(K43:K44)</f>
        <v>2995</v>
      </c>
      <c r="L45" s="11" t="s">
        <v>32</v>
      </c>
      <c r="M45" s="11" t="s">
        <v>32</v>
      </c>
      <c r="N45" s="11">
        <f t="shared" si="0"/>
        <v>42350</v>
      </c>
      <c r="O45" s="9" t="s">
        <v>39</v>
      </c>
      <c r="P45" s="16"/>
    </row>
    <row r="46" spans="1:16" ht="21.75">
      <c r="A46" s="17" t="s">
        <v>66</v>
      </c>
      <c r="B46" s="4" t="s">
        <v>31</v>
      </c>
      <c r="C46" s="1">
        <v>1177</v>
      </c>
      <c r="D46" s="1">
        <v>1881</v>
      </c>
      <c r="E46" s="1">
        <v>3003</v>
      </c>
      <c r="F46" s="1">
        <v>1857</v>
      </c>
      <c r="G46" s="1">
        <v>4863</v>
      </c>
      <c r="H46" s="1" t="s">
        <v>32</v>
      </c>
      <c r="I46" s="1">
        <v>2106</v>
      </c>
      <c r="J46" s="1">
        <v>613</v>
      </c>
      <c r="K46" s="1">
        <v>33563</v>
      </c>
      <c r="L46" s="1" t="s">
        <v>32</v>
      </c>
      <c r="M46" s="1" t="s">
        <v>32</v>
      </c>
      <c r="N46" s="1">
        <f t="shared" si="0"/>
        <v>49063</v>
      </c>
      <c r="O46" s="5" t="s">
        <v>34</v>
      </c>
      <c r="P46" s="16" t="s">
        <v>67</v>
      </c>
    </row>
    <row r="47" spans="1:16" ht="21.75">
      <c r="A47" s="17"/>
      <c r="B47" s="4" t="s">
        <v>36</v>
      </c>
      <c r="C47" s="1" t="s">
        <v>32</v>
      </c>
      <c r="D47" s="1">
        <v>63</v>
      </c>
      <c r="E47" s="1">
        <v>100</v>
      </c>
      <c r="F47" s="1">
        <v>600</v>
      </c>
      <c r="G47" s="1">
        <v>934</v>
      </c>
      <c r="H47" s="1" t="s">
        <v>32</v>
      </c>
      <c r="I47" s="1">
        <v>187</v>
      </c>
      <c r="J47" s="1" t="s">
        <v>33</v>
      </c>
      <c r="K47" s="1">
        <v>2157</v>
      </c>
      <c r="L47" s="1" t="s">
        <v>32</v>
      </c>
      <c r="M47" s="1" t="s">
        <v>32</v>
      </c>
      <c r="N47" s="1">
        <f t="shared" si="0"/>
        <v>4041</v>
      </c>
      <c r="O47" s="5" t="s">
        <v>37</v>
      </c>
      <c r="P47" s="16"/>
    </row>
    <row r="48" spans="1:16" ht="21.75">
      <c r="A48" s="17"/>
      <c r="B48" s="10" t="s">
        <v>38</v>
      </c>
      <c r="C48" s="11">
        <f>SUM(C46:C47)</f>
        <v>1177</v>
      </c>
      <c r="D48" s="11">
        <f>SUM(D46:D47)</f>
        <v>1944</v>
      </c>
      <c r="E48" s="11">
        <f>SUM(E46:E47)</f>
        <v>3103</v>
      </c>
      <c r="F48" s="11">
        <f>SUM(F46:F47)</f>
        <v>2457</v>
      </c>
      <c r="G48" s="11">
        <f>SUM(G46:G47)</f>
        <v>5797</v>
      </c>
      <c r="H48" s="11" t="s">
        <v>32</v>
      </c>
      <c r="I48" s="11">
        <f>SUM(I46:I47)</f>
        <v>2293</v>
      </c>
      <c r="J48" s="11">
        <f>SUM(J46:J47)</f>
        <v>613</v>
      </c>
      <c r="K48" s="11">
        <f>SUM(K46:K47)</f>
        <v>35720</v>
      </c>
      <c r="L48" s="11" t="s">
        <v>32</v>
      </c>
      <c r="M48" s="11" t="s">
        <v>32</v>
      </c>
      <c r="N48" s="11">
        <f t="shared" si="0"/>
        <v>53104</v>
      </c>
      <c r="O48" s="9" t="s">
        <v>39</v>
      </c>
      <c r="P48" s="16"/>
    </row>
    <row r="49" spans="1:16" ht="21.75" customHeight="1">
      <c r="A49" s="27" t="s">
        <v>68</v>
      </c>
      <c r="B49" s="4" t="s">
        <v>31</v>
      </c>
      <c r="C49" s="1" t="s">
        <v>32</v>
      </c>
      <c r="D49" s="1" t="s">
        <v>32</v>
      </c>
      <c r="E49" s="1" t="s">
        <v>32</v>
      </c>
      <c r="F49" s="1" t="s">
        <v>32</v>
      </c>
      <c r="G49" s="1">
        <v>667</v>
      </c>
      <c r="H49" s="1" t="s">
        <v>32</v>
      </c>
      <c r="I49" s="1">
        <v>114</v>
      </c>
      <c r="J49" s="1">
        <v>211</v>
      </c>
      <c r="K49" s="1">
        <v>2379</v>
      </c>
      <c r="L49" s="1" t="s">
        <v>32</v>
      </c>
      <c r="M49" s="1" t="s">
        <v>32</v>
      </c>
      <c r="N49" s="1">
        <f t="shared" si="0"/>
        <v>3371</v>
      </c>
      <c r="O49" s="5" t="s">
        <v>34</v>
      </c>
      <c r="P49" s="24" t="s">
        <v>69</v>
      </c>
    </row>
    <row r="50" spans="1:16" ht="21.75">
      <c r="A50" s="28"/>
      <c r="B50" s="4" t="s">
        <v>36</v>
      </c>
      <c r="C50" s="1" t="s">
        <v>32</v>
      </c>
      <c r="D50" s="1" t="s">
        <v>32</v>
      </c>
      <c r="E50" s="1" t="s">
        <v>32</v>
      </c>
      <c r="F50" s="1" t="s">
        <v>32</v>
      </c>
      <c r="G50" s="1">
        <v>949</v>
      </c>
      <c r="H50" s="1" t="s">
        <v>32</v>
      </c>
      <c r="I50" s="1" t="s">
        <v>33</v>
      </c>
      <c r="J50" s="1" t="s">
        <v>33</v>
      </c>
      <c r="K50" s="1">
        <v>1298</v>
      </c>
      <c r="L50" s="1" t="s">
        <v>32</v>
      </c>
      <c r="M50" s="1" t="s">
        <v>32</v>
      </c>
      <c r="N50" s="1">
        <f t="shared" si="0"/>
        <v>2247</v>
      </c>
      <c r="O50" s="5" t="s">
        <v>37</v>
      </c>
      <c r="P50" s="25"/>
    </row>
    <row r="51" spans="1:16" ht="22.5" customHeight="1">
      <c r="A51" s="29"/>
      <c r="B51" s="10" t="s">
        <v>38</v>
      </c>
      <c r="C51" s="11" t="s">
        <v>32</v>
      </c>
      <c r="D51" s="11" t="s">
        <v>32</v>
      </c>
      <c r="E51" s="11" t="s">
        <v>32</v>
      </c>
      <c r="F51" s="11" t="s">
        <v>32</v>
      </c>
      <c r="G51" s="11">
        <f>SUM(G49:G50)</f>
        <v>1616</v>
      </c>
      <c r="H51" s="11" t="s">
        <v>32</v>
      </c>
      <c r="I51" s="11">
        <f>SUM(I49:I50)</f>
        <v>114</v>
      </c>
      <c r="J51" s="11">
        <f>SUM(J49:J50)</f>
        <v>211</v>
      </c>
      <c r="K51" s="11">
        <f>SUM(K49:K50)</f>
        <v>3677</v>
      </c>
      <c r="L51" s="11" t="s">
        <v>32</v>
      </c>
      <c r="M51" s="11" t="s">
        <v>32</v>
      </c>
      <c r="N51" s="11">
        <f t="shared" si="0"/>
        <v>5618</v>
      </c>
      <c r="O51" s="9" t="s">
        <v>39</v>
      </c>
      <c r="P51" s="26"/>
    </row>
    <row r="52" spans="1:16" ht="21.75">
      <c r="A52" s="17" t="s">
        <v>70</v>
      </c>
      <c r="B52" s="4" t="s">
        <v>31</v>
      </c>
      <c r="C52" s="1">
        <v>282</v>
      </c>
      <c r="D52" s="1" t="s">
        <v>32</v>
      </c>
      <c r="E52" s="1" t="s">
        <v>32</v>
      </c>
      <c r="F52" s="1" t="s">
        <v>32</v>
      </c>
      <c r="G52" s="1" t="s">
        <v>32</v>
      </c>
      <c r="H52" s="1" t="s">
        <v>32</v>
      </c>
      <c r="I52" s="1" t="s">
        <v>32</v>
      </c>
      <c r="J52" s="1" t="s">
        <v>32</v>
      </c>
      <c r="K52" s="1" t="s">
        <v>32</v>
      </c>
      <c r="L52" s="1" t="s">
        <v>32</v>
      </c>
      <c r="M52" s="1" t="s">
        <v>32</v>
      </c>
      <c r="N52" s="1">
        <f t="shared" si="0"/>
        <v>282</v>
      </c>
      <c r="O52" s="5" t="s">
        <v>34</v>
      </c>
      <c r="P52" s="16" t="s">
        <v>71</v>
      </c>
    </row>
    <row r="53" spans="1:16" ht="21.75">
      <c r="A53" s="17"/>
      <c r="B53" s="4" t="s">
        <v>36</v>
      </c>
      <c r="C53" s="1" t="s">
        <v>33</v>
      </c>
      <c r="D53" s="1">
        <v>128</v>
      </c>
      <c r="E53" s="1">
        <v>124</v>
      </c>
      <c r="F53" s="1" t="s">
        <v>32</v>
      </c>
      <c r="G53" s="1" t="s">
        <v>32</v>
      </c>
      <c r="H53" s="1" t="s">
        <v>32</v>
      </c>
      <c r="I53" s="1" t="s">
        <v>32</v>
      </c>
      <c r="J53" s="1" t="s">
        <v>32</v>
      </c>
      <c r="K53" s="1" t="s">
        <v>32</v>
      </c>
      <c r="L53" s="1" t="s">
        <v>32</v>
      </c>
      <c r="M53" s="1" t="s">
        <v>32</v>
      </c>
      <c r="N53" s="1">
        <f t="shared" si="0"/>
        <v>252</v>
      </c>
      <c r="O53" s="5" t="s">
        <v>37</v>
      </c>
      <c r="P53" s="16"/>
    </row>
    <row r="54" spans="1:16" ht="21.75">
      <c r="A54" s="17"/>
      <c r="B54" s="10" t="s">
        <v>38</v>
      </c>
      <c r="C54" s="11">
        <f>SUM(C52:C53)</f>
        <v>282</v>
      </c>
      <c r="D54" s="11">
        <f>SUM(D52:D53)</f>
        <v>128</v>
      </c>
      <c r="E54" s="11">
        <f>SUM(E52:E53)</f>
        <v>124</v>
      </c>
      <c r="F54" s="11" t="s">
        <v>32</v>
      </c>
      <c r="G54" s="11" t="s">
        <v>32</v>
      </c>
      <c r="H54" s="11" t="s">
        <v>32</v>
      </c>
      <c r="I54" s="11" t="s">
        <v>32</v>
      </c>
      <c r="J54" s="11" t="s">
        <v>32</v>
      </c>
      <c r="K54" s="11" t="s">
        <v>32</v>
      </c>
      <c r="L54" s="11" t="s">
        <v>32</v>
      </c>
      <c r="M54" s="11" t="s">
        <v>32</v>
      </c>
      <c r="N54" s="11">
        <f t="shared" si="0"/>
        <v>534</v>
      </c>
      <c r="O54" s="9" t="s">
        <v>39</v>
      </c>
      <c r="P54" s="16"/>
    </row>
    <row r="55" spans="1:16" ht="21.75">
      <c r="A55" s="17" t="s">
        <v>72</v>
      </c>
      <c r="B55" s="4" t="s">
        <v>31</v>
      </c>
      <c r="C55" s="1" t="s">
        <v>32</v>
      </c>
      <c r="D55" s="1" t="s">
        <v>32</v>
      </c>
      <c r="E55" s="1" t="s">
        <v>32</v>
      </c>
      <c r="F55" s="1" t="s">
        <v>32</v>
      </c>
      <c r="G55" s="1" t="s">
        <v>32</v>
      </c>
      <c r="H55" s="1" t="s">
        <v>32</v>
      </c>
      <c r="I55" s="1" t="s">
        <v>32</v>
      </c>
      <c r="J55" s="1" t="s">
        <v>32</v>
      </c>
      <c r="K55" s="1" t="s">
        <v>32</v>
      </c>
      <c r="L55" s="1" t="s">
        <v>32</v>
      </c>
      <c r="M55" s="1">
        <v>887</v>
      </c>
      <c r="N55" s="1">
        <f t="shared" si="0"/>
        <v>887</v>
      </c>
      <c r="O55" s="5" t="s">
        <v>34</v>
      </c>
      <c r="P55" s="16" t="s">
        <v>29</v>
      </c>
    </row>
    <row r="56" spans="1:16" ht="21.75">
      <c r="A56" s="17"/>
      <c r="B56" s="4" t="s">
        <v>36</v>
      </c>
      <c r="C56" s="1" t="s">
        <v>32</v>
      </c>
      <c r="D56" s="1" t="s">
        <v>32</v>
      </c>
      <c r="E56" s="1" t="s">
        <v>32</v>
      </c>
      <c r="F56" s="1" t="s">
        <v>32</v>
      </c>
      <c r="G56" s="1" t="s">
        <v>32</v>
      </c>
      <c r="H56" s="1" t="s">
        <v>32</v>
      </c>
      <c r="I56" s="1" t="s">
        <v>32</v>
      </c>
      <c r="J56" s="1" t="s">
        <v>32</v>
      </c>
      <c r="K56" s="1">
        <v>56</v>
      </c>
      <c r="L56" s="1" t="s">
        <v>32</v>
      </c>
      <c r="M56" s="1">
        <v>278</v>
      </c>
      <c r="N56" s="1">
        <f t="shared" si="0"/>
        <v>334</v>
      </c>
      <c r="O56" s="5" t="s">
        <v>37</v>
      </c>
      <c r="P56" s="16"/>
    </row>
    <row r="57" spans="1:16" ht="21.75">
      <c r="A57" s="17"/>
      <c r="B57" s="10" t="s">
        <v>38</v>
      </c>
      <c r="C57" s="11" t="s">
        <v>32</v>
      </c>
      <c r="D57" s="11" t="s">
        <v>32</v>
      </c>
      <c r="E57" s="11" t="s">
        <v>32</v>
      </c>
      <c r="F57" s="11" t="s">
        <v>32</v>
      </c>
      <c r="G57" s="11" t="s">
        <v>32</v>
      </c>
      <c r="H57" s="11" t="s">
        <v>32</v>
      </c>
      <c r="I57" s="11" t="s">
        <v>32</v>
      </c>
      <c r="J57" s="11" t="s">
        <v>32</v>
      </c>
      <c r="K57" s="11">
        <f>SUM(K55:K56)</f>
        <v>56</v>
      </c>
      <c r="L57" s="11" t="s">
        <v>32</v>
      </c>
      <c r="M57" s="11">
        <f>SUM(M55:M56)</f>
        <v>1165</v>
      </c>
      <c r="N57" s="11">
        <f t="shared" si="0"/>
        <v>1221</v>
      </c>
      <c r="O57" s="9" t="s">
        <v>39</v>
      </c>
      <c r="P57" s="16"/>
    </row>
    <row r="58" spans="1:16" ht="21.75">
      <c r="A58" s="17" t="s">
        <v>73</v>
      </c>
      <c r="B58" s="4" t="s">
        <v>31</v>
      </c>
      <c r="C58" s="1">
        <f aca="true" t="shared" si="1" ref="C58:M58">SUM(C55,C52,C49,C46,C43,C40,C37,C34,C31,C28,C25,C22,C19,C16,C13,C10,C8,C5)</f>
        <v>39169</v>
      </c>
      <c r="D58" s="1">
        <f t="shared" si="1"/>
        <v>92714</v>
      </c>
      <c r="E58" s="1">
        <f t="shared" si="1"/>
        <v>183103</v>
      </c>
      <c r="F58" s="1">
        <f t="shared" si="1"/>
        <v>50286</v>
      </c>
      <c r="G58" s="1">
        <f t="shared" si="1"/>
        <v>362949</v>
      </c>
      <c r="H58" s="1">
        <f t="shared" si="1"/>
        <v>978042</v>
      </c>
      <c r="I58" s="1">
        <f t="shared" si="1"/>
        <v>220727</v>
      </c>
      <c r="J58" s="1">
        <f t="shared" si="1"/>
        <v>147502</v>
      </c>
      <c r="K58" s="1">
        <f t="shared" si="1"/>
        <v>415217</v>
      </c>
      <c r="L58" s="1">
        <f t="shared" si="1"/>
        <v>240613</v>
      </c>
      <c r="M58" s="1">
        <f t="shared" si="1"/>
        <v>1247</v>
      </c>
      <c r="N58" s="1">
        <f t="shared" si="0"/>
        <v>2731569</v>
      </c>
      <c r="O58" s="5" t="s">
        <v>34</v>
      </c>
      <c r="P58" s="16" t="s">
        <v>39</v>
      </c>
    </row>
    <row r="59" spans="1:16" ht="21.75">
      <c r="A59" s="17"/>
      <c r="B59" s="4" t="s">
        <v>36</v>
      </c>
      <c r="C59" s="1">
        <f>SUM(C56,C53,C50,C47,C44,C41,C38,C35,C32,C29,C26,C23,C20,C17,C14,C11,C6)</f>
        <v>1796</v>
      </c>
      <c r="D59" s="1">
        <f>SUM(D56,D53,D50,D47,D44,D41,D38,D35,D32,D29,D26,D23,D20,D17,D14,D11,D6)</f>
        <v>16756</v>
      </c>
      <c r="E59" s="1">
        <f>SUM(E56,E53,E50,E47,E44,E41,E38,E35,E32,E29,E26,E23,E20,E17,E14,E11,E6)</f>
        <v>32237</v>
      </c>
      <c r="F59" s="1">
        <f>SUM(F56,F53,F50,F47,F44,F41,F38,F35,F32,F29,F26,F23,F20,F17,F14,F11,F6)</f>
        <v>8527</v>
      </c>
      <c r="G59" s="1">
        <f>SUM(G56,G53,G50,G47,G44,G41,G38,G35,G32,G29,G26,G23,G20,G17,G14,G11,G6)</f>
        <v>13994</v>
      </c>
      <c r="H59" s="1">
        <f aca="true" t="shared" si="2" ref="H59:M59">SUM(H56,H53,H50,H47,H44,H41,H38,H35,H32,H29,H26,H23,H20,H17,G14,G14,H14,H11,H6)</f>
        <v>742859</v>
      </c>
      <c r="I59" s="1">
        <f t="shared" si="2"/>
        <v>21761</v>
      </c>
      <c r="J59" s="1">
        <f t="shared" si="2"/>
        <v>42507</v>
      </c>
      <c r="K59" s="1">
        <f t="shared" si="2"/>
        <v>52112</v>
      </c>
      <c r="L59" s="1">
        <f t="shared" si="2"/>
        <v>1797</v>
      </c>
      <c r="M59" s="1">
        <f t="shared" si="2"/>
        <v>278</v>
      </c>
      <c r="N59" s="1">
        <f t="shared" si="0"/>
        <v>934624</v>
      </c>
      <c r="O59" s="5" t="s">
        <v>37</v>
      </c>
      <c r="P59" s="16"/>
    </row>
    <row r="60" spans="1:16" ht="21.75">
      <c r="A60" s="17"/>
      <c r="B60" s="10" t="s">
        <v>38</v>
      </c>
      <c r="C60" s="11">
        <f aca="true" t="shared" si="3" ref="C60:M60">SUM(C58:C59)</f>
        <v>40965</v>
      </c>
      <c r="D60" s="11">
        <f t="shared" si="3"/>
        <v>109470</v>
      </c>
      <c r="E60" s="11">
        <f t="shared" si="3"/>
        <v>215340</v>
      </c>
      <c r="F60" s="11">
        <f t="shared" si="3"/>
        <v>58813</v>
      </c>
      <c r="G60" s="11">
        <f t="shared" si="3"/>
        <v>376943</v>
      </c>
      <c r="H60" s="11">
        <f t="shared" si="3"/>
        <v>1720901</v>
      </c>
      <c r="I60" s="11">
        <f t="shared" si="3"/>
        <v>242488</v>
      </c>
      <c r="J60" s="11">
        <f t="shared" si="3"/>
        <v>190009</v>
      </c>
      <c r="K60" s="11">
        <f t="shared" si="3"/>
        <v>467329</v>
      </c>
      <c r="L60" s="11">
        <f t="shared" si="3"/>
        <v>242410</v>
      </c>
      <c r="M60" s="11">
        <f t="shared" si="3"/>
        <v>1525</v>
      </c>
      <c r="N60" s="11">
        <f t="shared" si="0"/>
        <v>3666193</v>
      </c>
      <c r="O60" s="9" t="s">
        <v>39</v>
      </c>
      <c r="P60" s="16"/>
    </row>
    <row r="61" spans="1:2" ht="15">
      <c r="A61" s="7" t="s">
        <v>74</v>
      </c>
      <c r="B61" s="7"/>
    </row>
    <row r="62" spans="1:19" ht="15.75">
      <c r="A62" s="8" t="s">
        <v>75</v>
      </c>
      <c r="B62" s="7"/>
      <c r="C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9:19" ht="15.75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</sheetData>
  <mergeCells count="45">
    <mergeCell ref="P49:P51"/>
    <mergeCell ref="A49:A51"/>
    <mergeCell ref="A55:A57"/>
    <mergeCell ref="P55:P57"/>
    <mergeCell ref="A58:A60"/>
    <mergeCell ref="P58:P60"/>
    <mergeCell ref="A52:A54"/>
    <mergeCell ref="P52:P54"/>
    <mergeCell ref="A43:A45"/>
    <mergeCell ref="P43:P45"/>
    <mergeCell ref="A46:A48"/>
    <mergeCell ref="P46:P48"/>
    <mergeCell ref="A37:A39"/>
    <mergeCell ref="P37:P39"/>
    <mergeCell ref="A40:A42"/>
    <mergeCell ref="P40:P42"/>
    <mergeCell ref="A31:A33"/>
    <mergeCell ref="P31:P33"/>
    <mergeCell ref="A34:A36"/>
    <mergeCell ref="P34:P36"/>
    <mergeCell ref="A25:A27"/>
    <mergeCell ref="P25:P27"/>
    <mergeCell ref="A28:A30"/>
    <mergeCell ref="P28:P30"/>
    <mergeCell ref="A19:A21"/>
    <mergeCell ref="P19:P21"/>
    <mergeCell ref="A22:A24"/>
    <mergeCell ref="P22:P24"/>
    <mergeCell ref="A13:A15"/>
    <mergeCell ref="P13:P15"/>
    <mergeCell ref="A16:A18"/>
    <mergeCell ref="P16:P18"/>
    <mergeCell ref="A5:A7"/>
    <mergeCell ref="P5:P7"/>
    <mergeCell ref="A8:A9"/>
    <mergeCell ref="A10:A12"/>
    <mergeCell ref="P10:P12"/>
    <mergeCell ref="A1:P1"/>
    <mergeCell ref="O2:O4"/>
    <mergeCell ref="P2:P4"/>
    <mergeCell ref="N3:N4"/>
    <mergeCell ref="A2:A4"/>
    <mergeCell ref="B2:B4"/>
    <mergeCell ref="C2:F2"/>
    <mergeCell ref="G2:N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-اليمن</dc:title>
  <dc:subject/>
  <dc:creator>المركز الوطني للمعلومات -اليمن</dc:creator>
  <cp:keywords/>
  <dc:description/>
  <cp:lastModifiedBy>alwajih</cp:lastModifiedBy>
  <cp:lastPrinted>2005-10-02T17:30:10Z</cp:lastPrinted>
  <dcterms:created xsi:type="dcterms:W3CDTF">1996-10-14T23:33:28Z</dcterms:created>
  <dcterms:modified xsi:type="dcterms:W3CDTF">2006-01-27T15:46:58Z</dcterms:modified>
  <cp:category/>
  <cp:version/>
  <cp:contentType/>
  <cp:contentStatus/>
</cp:coreProperties>
</file>