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<sst xmlns="http://schemas.openxmlformats.org/spreadsheetml/2006/main" count="232" uniqueCount="57">
  <si>
    <t xml:space="preserve">  توزيع المشتغلين (15 سنه فأكثر ) خلال الاسبوع السابق للمسح بحسب الجنس وقطاع الملكية والنشاط الاقتصادي 
TABLE # 22 DISTRIBUTION OF EMPLOYED PERSONS AGED (15 YEARS AND OVER) BY SEX, ECONMIC ACTIVITY AND OWNERSHIP SECTOR DURING THE WEEK PRIOR TO THE SURVEY </t>
  </si>
  <si>
    <t xml:space="preserve"> النشاط الاقتصادي</t>
  </si>
  <si>
    <t xml:space="preserve">الجنس </t>
  </si>
  <si>
    <t>SEX</t>
  </si>
  <si>
    <t>ECONOMIC ACTIVITY</t>
  </si>
  <si>
    <t>حكومي
GOVERNMENTAL</t>
  </si>
  <si>
    <t>عام
PUBLIC</t>
  </si>
  <si>
    <t>خاص/منظمات غير حكومية 
PRIVATE N.G.O.S</t>
  </si>
  <si>
    <t>مختلط
MIXED</t>
  </si>
  <si>
    <t>الاجمالي
TOTAL</t>
  </si>
  <si>
    <t>الزراعه والصيد والحراجة</t>
  </si>
  <si>
    <t>ذكور</t>
  </si>
  <si>
    <t>MALE</t>
  </si>
  <si>
    <t>AGRICULULTURE. HUNTNG AND FORESTRY</t>
  </si>
  <si>
    <t>إناث</t>
  </si>
  <si>
    <t xml:space="preserve"> -</t>
  </si>
  <si>
    <t>FEMALE</t>
  </si>
  <si>
    <t>جمله</t>
  </si>
  <si>
    <t>TOTAL</t>
  </si>
  <si>
    <t>صيد الاسماك</t>
  </si>
  <si>
    <t>FISHING</t>
  </si>
  <si>
    <t>التعدين والمقالع</t>
  </si>
  <si>
    <t>MINING AND QUARRYING</t>
  </si>
  <si>
    <t>الصناعات التحويلية</t>
  </si>
  <si>
    <t>MANUFACTURING</t>
  </si>
  <si>
    <t>امدادات الكهرباء والغاز والمياه</t>
  </si>
  <si>
    <t>ELECTRICITY. GAS AND MATER SUPPLY</t>
  </si>
  <si>
    <t>الانشاءت</t>
  </si>
  <si>
    <t>CONSTRUCTIONS</t>
  </si>
  <si>
    <t>تجارة الجملة والتجزئة واصلاح المركبات والسلع الشخصية والاسرية</t>
  </si>
  <si>
    <t>WHOLESALE AND RETAIL TRADE. REPAIR OF MOTOR NEHICLES &amp;HH. COMMODITIES</t>
  </si>
  <si>
    <t>الفنادق والمطاعم</t>
  </si>
  <si>
    <t>HOTELS AND RESTAURANTS</t>
  </si>
  <si>
    <t>النقل والتخزين والاتصالات</t>
  </si>
  <si>
    <t>TRANSPORT. STORAGE AND COMMUATIONS</t>
  </si>
  <si>
    <t>الوساطة المالية</t>
  </si>
  <si>
    <t>FINANCE AND BUSINESS SERVICES</t>
  </si>
  <si>
    <t xml:space="preserve">الانشطة العقارية والايجارية وانشطة المشاريع التجارية </t>
  </si>
  <si>
    <t>REAL ESTATE. RENTING AND BUSINESS ACTIVTIES</t>
  </si>
  <si>
    <t>الادارة العامة والدفاع الضمان الاجتماعي الاجباري</t>
  </si>
  <si>
    <t>PUBLIC ADMINISTRATION AND DEFENCE. COMPULSORY SOCIAL SECURITY</t>
  </si>
  <si>
    <t>التعليم</t>
  </si>
  <si>
    <t>EDUCATION</t>
  </si>
  <si>
    <t>الصحة والعمل الاجتماعي</t>
  </si>
  <si>
    <t>HEAL TH AND SOCIAL WORK</t>
  </si>
  <si>
    <t>أنشطة الخدمة المجتمعية والاجتماعية والشخصية الاخرى</t>
  </si>
  <si>
    <t>OTHER COMMUNITY. SOCIAL AND PERSONAL SERVICE ACTIVITIES</t>
  </si>
  <si>
    <t>الاسر الخاصة التي تعين افراد الاداء الاعمال المنزلية</t>
  </si>
  <si>
    <t>PRIV ATE HOUSEHOLDS WITH EMPLOYED PERSONS</t>
  </si>
  <si>
    <t>المنظمات والهيئات غير الاقليمية</t>
  </si>
  <si>
    <t>EXTRA TERRITORIAL ORGANTZATIONS AND BODIES</t>
  </si>
  <si>
    <t>غير مبين</t>
  </si>
  <si>
    <t>UNSPECIFIED</t>
  </si>
  <si>
    <t>الاجمالي</t>
  </si>
  <si>
    <t>المصدر :. مسح القوى العاملة 1999 م.</t>
  </si>
  <si>
    <t>قطاع الملكية                          OWNERSHIP SECTOR</t>
  </si>
  <si>
    <t>تعاوني
COOPERATIVE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</si>
</sst>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readingOrder="1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wrapText="1" readingOrder="2"/>
    </xf>
    <xf numFmtId="0" fontId="3" fillId="2" borderId="1" xfId="0" applyNumberFormat="1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readingOrder="2"/>
    </xf>
    <xf numFmtId="0" fontId="3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3" fillId="3" borderId="1" xfId="0" applyNumberFormat="1" applyFont="1" applyFill="1" applyBorder="1" applyAlignment="1">
      <alignment horizontal="center" vertical="center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readingOrder="2"/>
    </xf>
    <xf numFmtId="0" fontId="3" fillId="2" borderId="1" xfId="0" applyNumberFormat="1" applyFont="1" applyFill="1" applyBorder="1" applyAlignment="1">
      <alignment horizontal="center" vertical="center" wrapText="1" readingOrder="2"/>
    </xf>
    <xf numFmtId="0" fontId="2" fillId="4" borderId="0" xfId="0" applyNumberFormat="1" applyFont="1" applyFill="1" applyBorder="1" applyAlignment="1">
      <alignment horizontal="center" wrapText="1" readingOrder="2"/>
    </xf>
    <xf numFmtId="0" fontId="2" fillId="4" borderId="0" xfId="0" applyNumberFormat="1" applyFont="1" applyFill="1" applyBorder="1" applyAlignment="1">
      <alignment horizontal="center" readingOrder="2"/>
    </xf>
    <xf numFmtId="0" fontId="3" fillId="2" borderId="2" xfId="0" applyNumberFormat="1" applyFont="1" applyFill="1" applyBorder="1" applyAlignment="1">
      <alignment horizontal="center" vertical="center" wrapText="1" readingOrder="2"/>
    </xf>
    <xf numFmtId="0" fontId="3" fillId="2" borderId="3" xfId="0" applyNumberFormat="1" applyFont="1" applyFill="1" applyBorder="1" applyAlignment="1">
      <alignment horizontal="center" vertical="center" wrapText="1" readingOrder="2"/>
    </xf>
    <xf numFmtId="0" fontId="3" fillId="2" borderId="1" xfId="0" applyNumberFormat="1" applyFont="1" applyFill="1" applyBorder="1" applyAlignment="1">
      <alignment horizont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rightToLeft="1" tabSelected="1" view="pageBreakPreview" zoomScale="60" zoomScaleNormal="85" workbookViewId="0" topLeftCell="A43">
      <selection activeCell="A1" sqref="A1:J1"/>
    </sheetView>
  </sheetViews>
  <sheetFormatPr defaultColWidth="9.140625" defaultRowHeight="12.75"/>
  <cols>
    <col min="1" max="1" width="19.28125" style="0" customWidth="1"/>
    <col min="3" max="3" width="17.28125" style="0" customWidth="1"/>
    <col min="4" max="4" width="9.28125" style="0" bestFit="1" customWidth="1"/>
    <col min="5" max="5" width="22.8515625" style="0" customWidth="1"/>
    <col min="6" max="6" width="9.28125" style="0" bestFit="1" customWidth="1"/>
    <col min="7" max="7" width="16.57421875" style="0" customWidth="1"/>
    <col min="8" max="8" width="9.8515625" style="0" bestFit="1" customWidth="1"/>
    <col min="9" max="9" width="10.57421875" style="0" customWidth="1"/>
    <col min="10" max="10" width="32.8515625" style="0" customWidth="1"/>
  </cols>
  <sheetData>
    <row r="1" spans="1:10" ht="79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5" t="s">
        <v>1</v>
      </c>
      <c r="B2" s="12" t="s">
        <v>2</v>
      </c>
      <c r="C2" s="17" t="s">
        <v>55</v>
      </c>
      <c r="D2" s="17"/>
      <c r="E2" s="17"/>
      <c r="F2" s="17"/>
      <c r="G2" s="17"/>
      <c r="H2" s="17"/>
      <c r="I2" s="10" t="s">
        <v>3</v>
      </c>
      <c r="J2" s="10" t="s">
        <v>4</v>
      </c>
    </row>
    <row r="3" spans="1:10" ht="45" customHeight="1">
      <c r="A3" s="16"/>
      <c r="B3" s="12"/>
      <c r="C3" s="4" t="s">
        <v>5</v>
      </c>
      <c r="D3" s="4" t="s">
        <v>6</v>
      </c>
      <c r="E3" s="4" t="s">
        <v>7</v>
      </c>
      <c r="F3" s="4" t="s">
        <v>8</v>
      </c>
      <c r="G3" s="4" t="s">
        <v>56</v>
      </c>
      <c r="H3" s="4" t="s">
        <v>9</v>
      </c>
      <c r="I3" s="10"/>
      <c r="J3" s="10"/>
    </row>
    <row r="4" spans="1:10" ht="21.75">
      <c r="A4" s="12" t="s">
        <v>10</v>
      </c>
      <c r="B4" s="3" t="s">
        <v>11</v>
      </c>
      <c r="C4" s="1">
        <v>4708</v>
      </c>
      <c r="D4" s="2">
        <v>2570</v>
      </c>
      <c r="E4" s="2">
        <v>1137528</v>
      </c>
      <c r="F4" s="2">
        <v>811</v>
      </c>
      <c r="G4" s="2">
        <v>832</v>
      </c>
      <c r="H4" s="2">
        <f>SUM(C4:G4)</f>
        <v>1146449</v>
      </c>
      <c r="I4" s="5" t="s">
        <v>12</v>
      </c>
      <c r="J4" s="10" t="s">
        <v>13</v>
      </c>
    </row>
    <row r="5" spans="1:10" ht="21.75">
      <c r="A5" s="12"/>
      <c r="B5" s="3" t="s">
        <v>14</v>
      </c>
      <c r="C5" s="2">
        <v>404</v>
      </c>
      <c r="D5" s="2">
        <v>272</v>
      </c>
      <c r="E5" s="2">
        <v>780252</v>
      </c>
      <c r="F5" s="2" t="s">
        <v>15</v>
      </c>
      <c r="G5" s="2">
        <v>371</v>
      </c>
      <c r="H5" s="2">
        <f>SUM(C5:G5)</f>
        <v>781299</v>
      </c>
      <c r="I5" s="5" t="s">
        <v>16</v>
      </c>
      <c r="J5" s="10"/>
    </row>
    <row r="6" spans="1:10" ht="21.75">
      <c r="A6" s="12"/>
      <c r="B6" s="7" t="s">
        <v>17</v>
      </c>
      <c r="C6" s="8">
        <f>SUM(C4:C5)</f>
        <v>5112</v>
      </c>
      <c r="D6" s="8">
        <f>SUM(D4:D5)</f>
        <v>2842</v>
      </c>
      <c r="E6" s="8">
        <f>SUM(E4:E5)</f>
        <v>1917780</v>
      </c>
      <c r="F6" s="8">
        <f>SUM(F4:F5)</f>
        <v>811</v>
      </c>
      <c r="G6" s="8">
        <f>SUM(G4:G5)</f>
        <v>1203</v>
      </c>
      <c r="H6" s="8">
        <f aca="true" t="shared" si="0" ref="H6:H59">SUM(C6:G6)</f>
        <v>1927748</v>
      </c>
      <c r="I6" s="9" t="s">
        <v>18</v>
      </c>
      <c r="J6" s="10"/>
    </row>
    <row r="7" spans="1:10" ht="21.75">
      <c r="A7" s="12" t="s">
        <v>19</v>
      </c>
      <c r="B7" s="3" t="s">
        <v>11</v>
      </c>
      <c r="C7" s="2">
        <v>747</v>
      </c>
      <c r="D7" s="2">
        <v>63</v>
      </c>
      <c r="E7" s="2">
        <v>30270</v>
      </c>
      <c r="F7" s="2">
        <v>50</v>
      </c>
      <c r="G7" s="2">
        <v>259</v>
      </c>
      <c r="H7" s="2">
        <f t="shared" si="0"/>
        <v>31389</v>
      </c>
      <c r="I7" s="5" t="s">
        <v>12</v>
      </c>
      <c r="J7" s="10" t="s">
        <v>20</v>
      </c>
    </row>
    <row r="8" spans="1:10" ht="21.75">
      <c r="A8" s="12"/>
      <c r="B8" s="7" t="s">
        <v>17</v>
      </c>
      <c r="C8" s="8">
        <v>747</v>
      </c>
      <c r="D8" s="8">
        <v>63</v>
      </c>
      <c r="E8" s="8">
        <v>30270</v>
      </c>
      <c r="F8" s="8">
        <v>50</v>
      </c>
      <c r="G8" s="8">
        <v>259</v>
      </c>
      <c r="H8" s="8">
        <f t="shared" si="0"/>
        <v>31389</v>
      </c>
      <c r="I8" s="9" t="s">
        <v>18</v>
      </c>
      <c r="J8" s="10"/>
    </row>
    <row r="9" spans="1:10" ht="21.75">
      <c r="A9" s="12" t="s">
        <v>21</v>
      </c>
      <c r="B9" s="3" t="s">
        <v>11</v>
      </c>
      <c r="C9" s="2">
        <v>3621</v>
      </c>
      <c r="D9" s="2">
        <v>4759</v>
      </c>
      <c r="E9" s="2">
        <v>8003</v>
      </c>
      <c r="F9" s="2">
        <v>168</v>
      </c>
      <c r="G9" s="2">
        <v>165</v>
      </c>
      <c r="H9" s="2">
        <f t="shared" si="0"/>
        <v>16716</v>
      </c>
      <c r="I9" s="5" t="s">
        <v>12</v>
      </c>
      <c r="J9" s="10" t="s">
        <v>22</v>
      </c>
    </row>
    <row r="10" spans="1:10" ht="21.75">
      <c r="A10" s="12"/>
      <c r="B10" s="3" t="s">
        <v>14</v>
      </c>
      <c r="C10" s="2">
        <v>290</v>
      </c>
      <c r="D10" s="2">
        <v>449</v>
      </c>
      <c r="E10" s="2">
        <v>244</v>
      </c>
      <c r="F10" s="2" t="s">
        <v>15</v>
      </c>
      <c r="G10" s="2" t="s">
        <v>15</v>
      </c>
      <c r="H10" s="2">
        <f t="shared" si="0"/>
        <v>983</v>
      </c>
      <c r="I10" s="5" t="s">
        <v>16</v>
      </c>
      <c r="J10" s="10"/>
    </row>
    <row r="11" spans="1:10" ht="21.75">
      <c r="A11" s="12"/>
      <c r="B11" s="7" t="s">
        <v>17</v>
      </c>
      <c r="C11" s="8">
        <f>SUM(C9:C10)</f>
        <v>3911</v>
      </c>
      <c r="D11" s="8">
        <f>SUM(D9:D10)</f>
        <v>5208</v>
      </c>
      <c r="E11" s="8">
        <f>SUM(E9:E10)</f>
        <v>8247</v>
      </c>
      <c r="F11" s="8">
        <f>SUM(F9:F10)</f>
        <v>168</v>
      </c>
      <c r="G11" s="8">
        <f>SUM(G9:G10)</f>
        <v>165</v>
      </c>
      <c r="H11" s="8">
        <f t="shared" si="0"/>
        <v>17699</v>
      </c>
      <c r="I11" s="9" t="s">
        <v>18</v>
      </c>
      <c r="J11" s="10"/>
    </row>
    <row r="12" spans="1:10" ht="21.75">
      <c r="A12" s="12" t="s">
        <v>23</v>
      </c>
      <c r="B12" s="3" t="s">
        <v>11</v>
      </c>
      <c r="C12" s="2">
        <v>4576</v>
      </c>
      <c r="D12" s="2">
        <v>4086</v>
      </c>
      <c r="E12" s="2">
        <v>102228</v>
      </c>
      <c r="F12" s="2">
        <v>1342</v>
      </c>
      <c r="G12" s="2">
        <v>391</v>
      </c>
      <c r="H12" s="2">
        <f t="shared" si="0"/>
        <v>112623</v>
      </c>
      <c r="I12" s="5" t="s">
        <v>12</v>
      </c>
      <c r="J12" s="10" t="s">
        <v>24</v>
      </c>
    </row>
    <row r="13" spans="1:10" ht="21.75">
      <c r="A13" s="12"/>
      <c r="B13" s="3" t="s">
        <v>14</v>
      </c>
      <c r="C13" s="2">
        <v>919</v>
      </c>
      <c r="D13" s="2">
        <v>1388</v>
      </c>
      <c r="E13" s="2">
        <v>20681</v>
      </c>
      <c r="F13" s="2">
        <v>48</v>
      </c>
      <c r="G13" s="2">
        <v>0</v>
      </c>
      <c r="H13" s="2">
        <f t="shared" si="0"/>
        <v>23036</v>
      </c>
      <c r="I13" s="5" t="s">
        <v>16</v>
      </c>
      <c r="J13" s="10"/>
    </row>
    <row r="14" spans="1:10" ht="21.75">
      <c r="A14" s="12"/>
      <c r="B14" s="7" t="s">
        <v>17</v>
      </c>
      <c r="C14" s="8">
        <f>SUM(C12:C13)</f>
        <v>5495</v>
      </c>
      <c r="D14" s="8">
        <f>SUM(D12:D13)</f>
        <v>5474</v>
      </c>
      <c r="E14" s="8">
        <f>SUM(E12:E13)</f>
        <v>122909</v>
      </c>
      <c r="F14" s="8">
        <f>SUM(F12:F13)</f>
        <v>1390</v>
      </c>
      <c r="G14" s="8">
        <f>SUM(G12:G13)</f>
        <v>391</v>
      </c>
      <c r="H14" s="8">
        <f t="shared" si="0"/>
        <v>135659</v>
      </c>
      <c r="I14" s="9" t="s">
        <v>18</v>
      </c>
      <c r="J14" s="10"/>
    </row>
    <row r="15" spans="1:10" ht="21.75">
      <c r="A15" s="12" t="s">
        <v>25</v>
      </c>
      <c r="B15" s="3" t="s">
        <v>11</v>
      </c>
      <c r="C15" s="2">
        <v>5579</v>
      </c>
      <c r="D15" s="2">
        <v>3330</v>
      </c>
      <c r="E15" s="2">
        <v>1680</v>
      </c>
      <c r="F15" s="2" t="s">
        <v>15</v>
      </c>
      <c r="G15" s="2">
        <v>391</v>
      </c>
      <c r="H15" s="2">
        <f t="shared" si="0"/>
        <v>10980</v>
      </c>
      <c r="I15" s="5" t="s">
        <v>12</v>
      </c>
      <c r="J15" s="10" t="s">
        <v>26</v>
      </c>
    </row>
    <row r="16" spans="1:10" ht="21.75">
      <c r="A16" s="12"/>
      <c r="B16" s="3" t="s">
        <v>14</v>
      </c>
      <c r="C16" s="2">
        <v>548</v>
      </c>
      <c r="D16" s="2">
        <v>120</v>
      </c>
      <c r="E16" s="2" t="s">
        <v>15</v>
      </c>
      <c r="F16" s="2" t="s">
        <v>15</v>
      </c>
      <c r="G16" s="2">
        <v>83</v>
      </c>
      <c r="H16" s="2">
        <f t="shared" si="0"/>
        <v>751</v>
      </c>
      <c r="I16" s="5" t="s">
        <v>16</v>
      </c>
      <c r="J16" s="10"/>
    </row>
    <row r="17" spans="1:10" ht="21.75">
      <c r="A17" s="12"/>
      <c r="B17" s="7" t="s">
        <v>17</v>
      </c>
      <c r="C17" s="8">
        <f>SUM(C15:C16)</f>
        <v>6127</v>
      </c>
      <c r="D17" s="8">
        <f>SUM(D15:D16)</f>
        <v>3450</v>
      </c>
      <c r="E17" s="8">
        <f>SUM(E15:E16)</f>
        <v>1680</v>
      </c>
      <c r="F17" s="8">
        <f>SUM(F15:F16)</f>
        <v>0</v>
      </c>
      <c r="G17" s="8">
        <f>SUM(G15:G16)</f>
        <v>474</v>
      </c>
      <c r="H17" s="8">
        <f t="shared" si="0"/>
        <v>11731</v>
      </c>
      <c r="I17" s="9" t="s">
        <v>18</v>
      </c>
      <c r="J17" s="10"/>
    </row>
    <row r="18" spans="1:10" ht="21.75">
      <c r="A18" s="12" t="s">
        <v>27</v>
      </c>
      <c r="B18" s="3" t="s">
        <v>11</v>
      </c>
      <c r="C18" s="2">
        <v>5379</v>
      </c>
      <c r="D18" s="2">
        <v>3574</v>
      </c>
      <c r="E18" s="2">
        <v>226354</v>
      </c>
      <c r="F18" s="2">
        <v>1140</v>
      </c>
      <c r="G18" s="2">
        <v>476</v>
      </c>
      <c r="H18" s="2">
        <f t="shared" si="0"/>
        <v>236923</v>
      </c>
      <c r="I18" s="5" t="s">
        <v>12</v>
      </c>
      <c r="J18" s="10" t="s">
        <v>28</v>
      </c>
    </row>
    <row r="19" spans="1:10" ht="21.75">
      <c r="A19" s="12"/>
      <c r="B19" s="3" t="s">
        <v>14</v>
      </c>
      <c r="C19" s="2">
        <v>151</v>
      </c>
      <c r="D19" s="2" t="s">
        <v>15</v>
      </c>
      <c r="E19" s="2">
        <v>1172</v>
      </c>
      <c r="F19" s="2" t="s">
        <v>15</v>
      </c>
      <c r="G19" s="2" t="s">
        <v>15</v>
      </c>
      <c r="H19" s="2">
        <f t="shared" si="0"/>
        <v>1323</v>
      </c>
      <c r="I19" s="5" t="s">
        <v>16</v>
      </c>
      <c r="J19" s="10"/>
    </row>
    <row r="20" spans="1:10" ht="21.75">
      <c r="A20" s="12"/>
      <c r="B20" s="7" t="s">
        <v>17</v>
      </c>
      <c r="C20" s="8">
        <f>SUM(C18:C19)</f>
        <v>5530</v>
      </c>
      <c r="D20" s="8">
        <f>SUM(D18:D19)</f>
        <v>3574</v>
      </c>
      <c r="E20" s="8">
        <f>SUM(E18:E19)</f>
        <v>227526</v>
      </c>
      <c r="F20" s="8">
        <f>SUM(F18:F19)</f>
        <v>1140</v>
      </c>
      <c r="G20" s="8">
        <f>SUM(G18:G19)</f>
        <v>476</v>
      </c>
      <c r="H20" s="8">
        <f t="shared" si="0"/>
        <v>238246</v>
      </c>
      <c r="I20" s="9" t="s">
        <v>18</v>
      </c>
      <c r="J20" s="10"/>
    </row>
    <row r="21" spans="1:10" ht="21.75">
      <c r="A21" s="12" t="s">
        <v>29</v>
      </c>
      <c r="B21" s="3" t="s">
        <v>11</v>
      </c>
      <c r="C21" s="2">
        <v>3445</v>
      </c>
      <c r="D21" s="2">
        <v>3643</v>
      </c>
      <c r="E21" s="2">
        <v>374440</v>
      </c>
      <c r="F21" s="2" t="s">
        <v>15</v>
      </c>
      <c r="G21" s="2">
        <v>747</v>
      </c>
      <c r="H21" s="2">
        <f t="shared" si="0"/>
        <v>382275</v>
      </c>
      <c r="I21" s="5" t="s">
        <v>12</v>
      </c>
      <c r="J21" s="10" t="s">
        <v>30</v>
      </c>
    </row>
    <row r="22" spans="1:10" ht="21.75">
      <c r="A22" s="12"/>
      <c r="B22" s="3" t="s">
        <v>14</v>
      </c>
      <c r="C22" s="2">
        <v>212</v>
      </c>
      <c r="D22" s="2">
        <v>114</v>
      </c>
      <c r="E22" s="2">
        <v>11543</v>
      </c>
      <c r="F22" s="2" t="s">
        <v>15</v>
      </c>
      <c r="G22" s="2" t="s">
        <v>15</v>
      </c>
      <c r="H22" s="2">
        <f t="shared" si="0"/>
        <v>11869</v>
      </c>
      <c r="I22" s="5" t="s">
        <v>16</v>
      </c>
      <c r="J22" s="10"/>
    </row>
    <row r="23" spans="1:10" ht="21.75">
      <c r="A23" s="12"/>
      <c r="B23" s="7" t="s">
        <v>17</v>
      </c>
      <c r="C23" s="8">
        <f>SUM(C21:C22)</f>
        <v>3657</v>
      </c>
      <c r="D23" s="8">
        <f>SUM(D21:D22)</f>
        <v>3757</v>
      </c>
      <c r="E23" s="8">
        <f>SUM(E21:E22)</f>
        <v>385983</v>
      </c>
      <c r="F23" s="8" t="s">
        <v>15</v>
      </c>
      <c r="G23" s="8">
        <f>SUM(G21:G22)</f>
        <v>747</v>
      </c>
      <c r="H23" s="8">
        <f t="shared" si="0"/>
        <v>394144</v>
      </c>
      <c r="I23" s="9" t="s">
        <v>18</v>
      </c>
      <c r="J23" s="10"/>
    </row>
    <row r="24" spans="1:10" ht="21.75">
      <c r="A24" s="12" t="s">
        <v>31</v>
      </c>
      <c r="B24" s="3" t="s">
        <v>11</v>
      </c>
      <c r="C24" s="2">
        <v>147</v>
      </c>
      <c r="D24" s="2">
        <v>618</v>
      </c>
      <c r="E24" s="2">
        <v>41156</v>
      </c>
      <c r="F24" s="2">
        <v>45</v>
      </c>
      <c r="G24" s="2" t="s">
        <v>15</v>
      </c>
      <c r="H24" s="2">
        <f t="shared" si="0"/>
        <v>41966</v>
      </c>
      <c r="I24" s="5" t="s">
        <v>12</v>
      </c>
      <c r="J24" s="10" t="s">
        <v>32</v>
      </c>
    </row>
    <row r="25" spans="1:10" ht="21.75">
      <c r="A25" s="12"/>
      <c r="B25" s="3" t="s">
        <v>14</v>
      </c>
      <c r="C25" s="2" t="s">
        <v>15</v>
      </c>
      <c r="D25" s="2" t="s">
        <v>15</v>
      </c>
      <c r="E25" s="2">
        <v>891</v>
      </c>
      <c r="F25" s="2" t="s">
        <v>15</v>
      </c>
      <c r="G25" s="2" t="s">
        <v>15</v>
      </c>
      <c r="H25" s="2">
        <f t="shared" si="0"/>
        <v>891</v>
      </c>
      <c r="I25" s="5" t="s">
        <v>16</v>
      </c>
      <c r="J25" s="10"/>
    </row>
    <row r="26" spans="1:10" ht="21.75">
      <c r="A26" s="12"/>
      <c r="B26" s="7" t="s">
        <v>17</v>
      </c>
      <c r="C26" s="8">
        <f>SUM(C24:C25)</f>
        <v>147</v>
      </c>
      <c r="D26" s="8">
        <f>SUM(D24:D25)</f>
        <v>618</v>
      </c>
      <c r="E26" s="8">
        <f>SUM(E24:E25)</f>
        <v>42047</v>
      </c>
      <c r="F26" s="8">
        <f>SUM(F24:F25)</f>
        <v>45</v>
      </c>
      <c r="G26" s="8" t="s">
        <v>15</v>
      </c>
      <c r="H26" s="8">
        <f t="shared" si="0"/>
        <v>42857</v>
      </c>
      <c r="I26" s="9" t="s">
        <v>18</v>
      </c>
      <c r="J26" s="10"/>
    </row>
    <row r="27" spans="1:10" ht="21.75">
      <c r="A27" s="12" t="s">
        <v>33</v>
      </c>
      <c r="B27" s="3" t="s">
        <v>11</v>
      </c>
      <c r="C27" s="2">
        <v>11287</v>
      </c>
      <c r="D27" s="2">
        <v>8281</v>
      </c>
      <c r="E27" s="2">
        <v>100061</v>
      </c>
      <c r="F27" s="2">
        <v>1146</v>
      </c>
      <c r="G27" s="2">
        <v>64</v>
      </c>
      <c r="H27" s="2">
        <f t="shared" si="0"/>
        <v>120839</v>
      </c>
      <c r="I27" s="5" t="s">
        <v>12</v>
      </c>
      <c r="J27" s="10" t="s">
        <v>34</v>
      </c>
    </row>
    <row r="28" spans="1:10" ht="21.75">
      <c r="A28" s="12"/>
      <c r="B28" s="3" t="s">
        <v>14</v>
      </c>
      <c r="C28" s="2">
        <v>742</v>
      </c>
      <c r="D28" s="2">
        <v>510</v>
      </c>
      <c r="E28" s="2">
        <v>218</v>
      </c>
      <c r="F28" s="2" t="s">
        <v>15</v>
      </c>
      <c r="G28" s="2" t="s">
        <v>15</v>
      </c>
      <c r="H28" s="2">
        <f t="shared" si="0"/>
        <v>1470</v>
      </c>
      <c r="I28" s="5" t="s">
        <v>16</v>
      </c>
      <c r="J28" s="10"/>
    </row>
    <row r="29" spans="1:10" ht="21.75">
      <c r="A29" s="12"/>
      <c r="B29" s="7" t="s">
        <v>17</v>
      </c>
      <c r="C29" s="8">
        <f>SUM(C27:C28)</f>
        <v>12029</v>
      </c>
      <c r="D29" s="8">
        <f>SUM(D27:D28)</f>
        <v>8791</v>
      </c>
      <c r="E29" s="8">
        <f>SUM(E27:E28)</f>
        <v>100279</v>
      </c>
      <c r="F29" s="8">
        <f>SUM(F27:F28)</f>
        <v>1146</v>
      </c>
      <c r="G29" s="8">
        <f>SUM(G27:G28)</f>
        <v>64</v>
      </c>
      <c r="H29" s="8">
        <f t="shared" si="0"/>
        <v>122309</v>
      </c>
      <c r="I29" s="9" t="s">
        <v>18</v>
      </c>
      <c r="J29" s="10"/>
    </row>
    <row r="30" spans="1:10" ht="21.75">
      <c r="A30" s="12" t="s">
        <v>35</v>
      </c>
      <c r="B30" s="3" t="s">
        <v>11</v>
      </c>
      <c r="C30" s="2">
        <v>4367</v>
      </c>
      <c r="D30" s="2">
        <v>1244</v>
      </c>
      <c r="E30" s="2">
        <v>3151</v>
      </c>
      <c r="F30" s="2">
        <v>559</v>
      </c>
      <c r="G30" s="2" t="s">
        <v>15</v>
      </c>
      <c r="H30" s="2">
        <f t="shared" si="0"/>
        <v>9321</v>
      </c>
      <c r="I30" s="5" t="s">
        <v>12</v>
      </c>
      <c r="J30" s="10" t="s">
        <v>36</v>
      </c>
    </row>
    <row r="31" spans="1:10" ht="21.75">
      <c r="A31" s="12"/>
      <c r="B31" s="3" t="s">
        <v>14</v>
      </c>
      <c r="C31" s="2">
        <v>855</v>
      </c>
      <c r="D31" s="2">
        <v>343</v>
      </c>
      <c r="E31" s="2">
        <v>380</v>
      </c>
      <c r="F31" s="2">
        <v>157</v>
      </c>
      <c r="G31" s="2" t="s">
        <v>15</v>
      </c>
      <c r="H31" s="2">
        <f t="shared" si="0"/>
        <v>1735</v>
      </c>
      <c r="I31" s="5" t="s">
        <v>16</v>
      </c>
      <c r="J31" s="10"/>
    </row>
    <row r="32" spans="1:10" ht="21.75">
      <c r="A32" s="12"/>
      <c r="B32" s="7" t="s">
        <v>17</v>
      </c>
      <c r="C32" s="8">
        <f>SUM(C30:C31)</f>
        <v>5222</v>
      </c>
      <c r="D32" s="8">
        <f>SUM(D30:D31)</f>
        <v>1587</v>
      </c>
      <c r="E32" s="8">
        <f>SUM(E30:E31)</f>
        <v>3531</v>
      </c>
      <c r="F32" s="8">
        <f>SUM(F30:F31)</f>
        <v>716</v>
      </c>
      <c r="G32" s="8" t="s">
        <v>15</v>
      </c>
      <c r="H32" s="8">
        <f t="shared" si="0"/>
        <v>11056</v>
      </c>
      <c r="I32" s="9" t="s">
        <v>18</v>
      </c>
      <c r="J32" s="10"/>
    </row>
    <row r="33" spans="1:10" ht="21.75">
      <c r="A33" s="12" t="s">
        <v>37</v>
      </c>
      <c r="B33" s="3" t="s">
        <v>11</v>
      </c>
      <c r="C33" s="2">
        <v>4434</v>
      </c>
      <c r="D33" s="2">
        <v>771</v>
      </c>
      <c r="E33" s="2">
        <v>12662</v>
      </c>
      <c r="F33" s="2">
        <v>167</v>
      </c>
      <c r="G33" s="2" t="s">
        <v>15</v>
      </c>
      <c r="H33" s="2">
        <f t="shared" si="0"/>
        <v>18034</v>
      </c>
      <c r="I33" s="5" t="s">
        <v>12</v>
      </c>
      <c r="J33" s="10" t="s">
        <v>38</v>
      </c>
    </row>
    <row r="34" spans="1:10" ht="21.75">
      <c r="A34" s="12"/>
      <c r="B34" s="3" t="s">
        <v>14</v>
      </c>
      <c r="C34" s="2">
        <v>414</v>
      </c>
      <c r="D34" s="2">
        <v>222</v>
      </c>
      <c r="E34" s="2">
        <v>242</v>
      </c>
      <c r="F34" s="2">
        <v>0</v>
      </c>
      <c r="G34" s="2" t="s">
        <v>15</v>
      </c>
      <c r="H34" s="2">
        <f t="shared" si="0"/>
        <v>878</v>
      </c>
      <c r="I34" s="5" t="s">
        <v>16</v>
      </c>
      <c r="J34" s="10"/>
    </row>
    <row r="35" spans="1:10" ht="21.75">
      <c r="A35" s="12"/>
      <c r="B35" s="7" t="s">
        <v>17</v>
      </c>
      <c r="C35" s="8">
        <f>SUM(C33:C34)</f>
        <v>4848</v>
      </c>
      <c r="D35" s="8">
        <f>SUM(D33:D34)</f>
        <v>993</v>
      </c>
      <c r="E35" s="8">
        <f>SUM(E33:E34)</f>
        <v>12904</v>
      </c>
      <c r="F35" s="8">
        <f>SUM(F33:F34)</f>
        <v>167</v>
      </c>
      <c r="G35" s="8" t="s">
        <v>15</v>
      </c>
      <c r="H35" s="8">
        <f t="shared" si="0"/>
        <v>18912</v>
      </c>
      <c r="I35" s="9" t="s">
        <v>18</v>
      </c>
      <c r="J35" s="10"/>
    </row>
    <row r="36" spans="1:10" ht="21.75">
      <c r="A36" s="12" t="s">
        <v>39</v>
      </c>
      <c r="B36" s="3" t="s">
        <v>11</v>
      </c>
      <c r="C36" s="2">
        <v>332436</v>
      </c>
      <c r="D36" s="2">
        <v>14680</v>
      </c>
      <c r="E36" s="2" t="s">
        <v>15</v>
      </c>
      <c r="F36" s="2" t="s">
        <v>15</v>
      </c>
      <c r="G36" s="2">
        <v>539</v>
      </c>
      <c r="H36" s="2">
        <f t="shared" si="0"/>
        <v>347655</v>
      </c>
      <c r="I36" s="5" t="s">
        <v>12</v>
      </c>
      <c r="J36" s="10" t="s">
        <v>40</v>
      </c>
    </row>
    <row r="37" spans="1:10" ht="21.75">
      <c r="A37" s="12"/>
      <c r="B37" s="3" t="s">
        <v>14</v>
      </c>
      <c r="C37" s="2">
        <v>8752</v>
      </c>
      <c r="D37" s="2">
        <v>1500</v>
      </c>
      <c r="E37" s="2" t="s">
        <v>15</v>
      </c>
      <c r="F37" s="2" t="s">
        <v>15</v>
      </c>
      <c r="G37" s="2" t="s">
        <v>15</v>
      </c>
      <c r="H37" s="2">
        <f t="shared" si="0"/>
        <v>10252</v>
      </c>
      <c r="I37" s="5" t="s">
        <v>16</v>
      </c>
      <c r="J37" s="10"/>
    </row>
    <row r="38" spans="1:10" ht="16.5" customHeight="1">
      <c r="A38" s="12"/>
      <c r="B38" s="7" t="s">
        <v>17</v>
      </c>
      <c r="C38" s="8">
        <f>SUM(C36:C37)</f>
        <v>341188</v>
      </c>
      <c r="D38" s="8">
        <f>SUM(D36:D37)</f>
        <v>16180</v>
      </c>
      <c r="E38" s="8" t="s">
        <v>15</v>
      </c>
      <c r="F38" s="8" t="s">
        <v>15</v>
      </c>
      <c r="G38" s="8">
        <f>SUM(G36:G37)</f>
        <v>539</v>
      </c>
      <c r="H38" s="8">
        <f t="shared" si="0"/>
        <v>357907</v>
      </c>
      <c r="I38" s="9" t="s">
        <v>18</v>
      </c>
      <c r="J38" s="10"/>
    </row>
    <row r="39" spans="1:10" ht="21.75">
      <c r="A39" s="12" t="s">
        <v>41</v>
      </c>
      <c r="B39" s="3" t="s">
        <v>11</v>
      </c>
      <c r="C39" s="2">
        <v>158197</v>
      </c>
      <c r="D39" s="2">
        <v>10550</v>
      </c>
      <c r="E39" s="2">
        <v>2234</v>
      </c>
      <c r="F39" s="2" t="s">
        <v>15</v>
      </c>
      <c r="G39" s="2">
        <v>34</v>
      </c>
      <c r="H39" s="2">
        <f t="shared" si="0"/>
        <v>171015</v>
      </c>
      <c r="I39" s="5" t="s">
        <v>12</v>
      </c>
      <c r="J39" s="10" t="s">
        <v>42</v>
      </c>
    </row>
    <row r="40" spans="1:10" ht="18.75" customHeight="1">
      <c r="A40" s="12"/>
      <c r="B40" s="3" t="s">
        <v>14</v>
      </c>
      <c r="C40" s="2">
        <v>31717</v>
      </c>
      <c r="D40" s="2">
        <v>3815</v>
      </c>
      <c r="E40" s="2">
        <v>2648</v>
      </c>
      <c r="F40" s="2" t="s">
        <v>15</v>
      </c>
      <c r="G40" s="2" t="s">
        <v>15</v>
      </c>
      <c r="H40" s="2">
        <f t="shared" si="0"/>
        <v>38180</v>
      </c>
      <c r="I40" s="5" t="s">
        <v>16</v>
      </c>
      <c r="J40" s="10"/>
    </row>
    <row r="41" spans="1:10" ht="16.5" customHeight="1">
      <c r="A41" s="12"/>
      <c r="B41" s="7" t="s">
        <v>17</v>
      </c>
      <c r="C41" s="8">
        <f>SUM(C39:C40)</f>
        <v>189914</v>
      </c>
      <c r="D41" s="8">
        <f>SUM(D39:D40)</f>
        <v>14365</v>
      </c>
      <c r="E41" s="8">
        <f>SUM(E39:E40)</f>
        <v>4882</v>
      </c>
      <c r="F41" s="8" t="s">
        <v>15</v>
      </c>
      <c r="G41" s="8">
        <f>SUM(G39:G40)</f>
        <v>34</v>
      </c>
      <c r="H41" s="8">
        <f t="shared" si="0"/>
        <v>209195</v>
      </c>
      <c r="I41" s="9" t="s">
        <v>18</v>
      </c>
      <c r="J41" s="10"/>
    </row>
    <row r="42" spans="1:10" ht="21.75">
      <c r="A42" s="12" t="s">
        <v>43</v>
      </c>
      <c r="B42" s="3" t="s">
        <v>11</v>
      </c>
      <c r="C42" s="2">
        <v>21472</v>
      </c>
      <c r="D42" s="2">
        <v>2657</v>
      </c>
      <c r="E42" s="2">
        <v>7415</v>
      </c>
      <c r="F42" s="2" t="s">
        <v>15</v>
      </c>
      <c r="G42" s="2">
        <v>237</v>
      </c>
      <c r="H42" s="2">
        <f t="shared" si="0"/>
        <v>31781</v>
      </c>
      <c r="I42" s="5" t="s">
        <v>12</v>
      </c>
      <c r="J42" s="10" t="s">
        <v>44</v>
      </c>
    </row>
    <row r="43" spans="1:10" ht="21.75">
      <c r="A43" s="12"/>
      <c r="B43" s="3" t="s">
        <v>14</v>
      </c>
      <c r="C43" s="2">
        <v>8332</v>
      </c>
      <c r="D43" s="2">
        <v>974</v>
      </c>
      <c r="E43" s="2">
        <v>1263</v>
      </c>
      <c r="F43" s="2" t="s">
        <v>15</v>
      </c>
      <c r="G43" s="2">
        <v>0</v>
      </c>
      <c r="H43" s="2">
        <f t="shared" si="0"/>
        <v>10569</v>
      </c>
      <c r="I43" s="5" t="s">
        <v>16</v>
      </c>
      <c r="J43" s="10"/>
    </row>
    <row r="44" spans="1:10" ht="21.75">
      <c r="A44" s="12"/>
      <c r="B44" s="7" t="s">
        <v>17</v>
      </c>
      <c r="C44" s="8">
        <f>SUM(C42:C43)</f>
        <v>29804</v>
      </c>
      <c r="D44" s="8">
        <f>SUM(D42:D43)</f>
        <v>3631</v>
      </c>
      <c r="E44" s="8">
        <f>SUM(E42:E43)</f>
        <v>8678</v>
      </c>
      <c r="F44" s="8" t="s">
        <v>15</v>
      </c>
      <c r="G44" s="8">
        <f>SUM(G42:G43)</f>
        <v>237</v>
      </c>
      <c r="H44" s="8">
        <f t="shared" si="0"/>
        <v>42350</v>
      </c>
      <c r="I44" s="9" t="s">
        <v>18</v>
      </c>
      <c r="J44" s="10"/>
    </row>
    <row r="45" spans="1:10" ht="21.75">
      <c r="A45" s="12" t="s">
        <v>45</v>
      </c>
      <c r="B45" s="3" t="s">
        <v>11</v>
      </c>
      <c r="C45" s="2">
        <v>7112</v>
      </c>
      <c r="D45" s="2">
        <v>2173</v>
      </c>
      <c r="E45" s="2">
        <v>38513</v>
      </c>
      <c r="F45" s="2">
        <v>379</v>
      </c>
      <c r="G45" s="2">
        <v>886</v>
      </c>
      <c r="H45" s="2">
        <f t="shared" si="0"/>
        <v>49063</v>
      </c>
      <c r="I45" s="5" t="s">
        <v>12</v>
      </c>
      <c r="J45" s="10" t="s">
        <v>46</v>
      </c>
    </row>
    <row r="46" spans="1:10" ht="21.75">
      <c r="A46" s="12"/>
      <c r="B46" s="3" t="s">
        <v>14</v>
      </c>
      <c r="C46" s="2">
        <v>1314</v>
      </c>
      <c r="D46" s="2">
        <v>131</v>
      </c>
      <c r="E46" s="2">
        <v>2596</v>
      </c>
      <c r="F46" s="2" t="s">
        <v>15</v>
      </c>
      <c r="G46" s="2" t="s">
        <v>15</v>
      </c>
      <c r="H46" s="2">
        <f t="shared" si="0"/>
        <v>4041</v>
      </c>
      <c r="I46" s="5" t="s">
        <v>16</v>
      </c>
      <c r="J46" s="10"/>
    </row>
    <row r="47" spans="1:10" ht="21.75">
      <c r="A47" s="12"/>
      <c r="B47" s="7" t="s">
        <v>17</v>
      </c>
      <c r="C47" s="8">
        <f>SUM(C45:C46)</f>
        <v>8426</v>
      </c>
      <c r="D47" s="8">
        <f>SUM(D45:D46)</f>
        <v>2304</v>
      </c>
      <c r="E47" s="8">
        <f>SUM(E45:E46)</f>
        <v>41109</v>
      </c>
      <c r="F47" s="8">
        <f>SUM(F45:F46)</f>
        <v>379</v>
      </c>
      <c r="G47" s="8">
        <f>SUM(G45:G46)</f>
        <v>886</v>
      </c>
      <c r="H47" s="8">
        <f t="shared" si="0"/>
        <v>53104</v>
      </c>
      <c r="I47" s="9" t="s">
        <v>18</v>
      </c>
      <c r="J47" s="10"/>
    </row>
    <row r="48" spans="1:10" ht="21.75">
      <c r="A48" s="12" t="s">
        <v>47</v>
      </c>
      <c r="B48" s="3" t="s">
        <v>11</v>
      </c>
      <c r="C48" s="2">
        <v>420</v>
      </c>
      <c r="D48" s="2">
        <v>81</v>
      </c>
      <c r="E48" s="2">
        <v>2870</v>
      </c>
      <c r="F48" s="2" t="s">
        <v>15</v>
      </c>
      <c r="G48" s="2" t="s">
        <v>15</v>
      </c>
      <c r="H48" s="2">
        <f t="shared" si="0"/>
        <v>3371</v>
      </c>
      <c r="I48" s="5" t="s">
        <v>12</v>
      </c>
      <c r="J48" s="10" t="s">
        <v>48</v>
      </c>
    </row>
    <row r="49" spans="1:10" ht="21.75">
      <c r="A49" s="12"/>
      <c r="B49" s="3" t="s">
        <v>14</v>
      </c>
      <c r="C49" s="2">
        <v>65</v>
      </c>
      <c r="D49" s="2" t="s">
        <v>15</v>
      </c>
      <c r="E49" s="2">
        <v>2182</v>
      </c>
      <c r="F49" s="2" t="s">
        <v>15</v>
      </c>
      <c r="G49" s="2" t="s">
        <v>15</v>
      </c>
      <c r="H49" s="2">
        <f t="shared" si="0"/>
        <v>2247</v>
      </c>
      <c r="I49" s="5" t="s">
        <v>16</v>
      </c>
      <c r="J49" s="10"/>
    </row>
    <row r="50" spans="1:10" ht="21.75">
      <c r="A50" s="12"/>
      <c r="B50" s="7" t="s">
        <v>17</v>
      </c>
      <c r="C50" s="8">
        <f>SUM(C48:C49)</f>
        <v>485</v>
      </c>
      <c r="D50" s="8">
        <f>SUM(D48:D49)</f>
        <v>81</v>
      </c>
      <c r="E50" s="8">
        <f>SUM(E48:E49)</f>
        <v>5052</v>
      </c>
      <c r="F50" s="8" t="s">
        <v>15</v>
      </c>
      <c r="G50" s="8" t="s">
        <v>15</v>
      </c>
      <c r="H50" s="8">
        <f t="shared" si="0"/>
        <v>5618</v>
      </c>
      <c r="I50" s="9" t="s">
        <v>18</v>
      </c>
      <c r="J50" s="10"/>
    </row>
    <row r="51" spans="1:10" ht="21.75">
      <c r="A51" s="12" t="s">
        <v>49</v>
      </c>
      <c r="B51" s="3" t="s">
        <v>11</v>
      </c>
      <c r="C51" s="2" t="s">
        <v>15</v>
      </c>
      <c r="D51" s="2" t="s">
        <v>15</v>
      </c>
      <c r="E51" s="2">
        <v>282</v>
      </c>
      <c r="F51" s="2" t="s">
        <v>15</v>
      </c>
      <c r="G51" s="2" t="s">
        <v>15</v>
      </c>
      <c r="H51" s="2">
        <f t="shared" si="0"/>
        <v>282</v>
      </c>
      <c r="I51" s="5" t="s">
        <v>12</v>
      </c>
      <c r="J51" s="10" t="s">
        <v>50</v>
      </c>
    </row>
    <row r="52" spans="1:10" ht="21.75">
      <c r="A52" s="12"/>
      <c r="B52" s="3" t="s">
        <v>14</v>
      </c>
      <c r="C52" s="2" t="s">
        <v>15</v>
      </c>
      <c r="D52" s="2" t="s">
        <v>15</v>
      </c>
      <c r="E52" s="2">
        <v>252</v>
      </c>
      <c r="F52" s="2" t="s">
        <v>15</v>
      </c>
      <c r="G52" s="2" t="s">
        <v>15</v>
      </c>
      <c r="H52" s="2">
        <f t="shared" si="0"/>
        <v>252</v>
      </c>
      <c r="I52" s="5" t="s">
        <v>16</v>
      </c>
      <c r="J52" s="10"/>
    </row>
    <row r="53" spans="1:10" ht="21.75">
      <c r="A53" s="12"/>
      <c r="B53" s="7" t="s">
        <v>17</v>
      </c>
      <c r="C53" s="8" t="s">
        <v>15</v>
      </c>
      <c r="D53" s="8" t="s">
        <v>15</v>
      </c>
      <c r="E53" s="8">
        <f>SUM(E51:E52)</f>
        <v>534</v>
      </c>
      <c r="F53" s="8" t="s">
        <v>15</v>
      </c>
      <c r="G53" s="8" t="s">
        <v>15</v>
      </c>
      <c r="H53" s="8">
        <f t="shared" si="0"/>
        <v>534</v>
      </c>
      <c r="I53" s="9" t="s">
        <v>18</v>
      </c>
      <c r="J53" s="10"/>
    </row>
    <row r="54" spans="1:10" ht="21.75">
      <c r="A54" s="12" t="s">
        <v>51</v>
      </c>
      <c r="B54" s="3" t="s">
        <v>11</v>
      </c>
      <c r="C54" s="2">
        <v>154</v>
      </c>
      <c r="D54" s="2">
        <v>100</v>
      </c>
      <c r="E54" s="2">
        <v>633</v>
      </c>
      <c r="F54" s="2" t="s">
        <v>15</v>
      </c>
      <c r="G54" s="2" t="s">
        <v>15</v>
      </c>
      <c r="H54" s="2">
        <f t="shared" si="0"/>
        <v>887</v>
      </c>
      <c r="I54" s="5" t="s">
        <v>12</v>
      </c>
      <c r="J54" s="10" t="s">
        <v>52</v>
      </c>
    </row>
    <row r="55" spans="1:10" ht="21.75">
      <c r="A55" s="12"/>
      <c r="B55" s="3" t="s">
        <v>14</v>
      </c>
      <c r="C55" s="2">
        <v>197</v>
      </c>
      <c r="D55" s="2" t="s">
        <v>15</v>
      </c>
      <c r="E55" s="2">
        <v>137</v>
      </c>
      <c r="F55" s="2" t="s">
        <v>15</v>
      </c>
      <c r="G55" s="2" t="s">
        <v>15</v>
      </c>
      <c r="H55" s="2">
        <f t="shared" si="0"/>
        <v>334</v>
      </c>
      <c r="I55" s="5" t="s">
        <v>16</v>
      </c>
      <c r="J55" s="10"/>
    </row>
    <row r="56" spans="1:10" ht="21.75">
      <c r="A56" s="12"/>
      <c r="B56" s="7" t="s">
        <v>17</v>
      </c>
      <c r="C56" s="8">
        <f>SUM(C54:C55)</f>
        <v>351</v>
      </c>
      <c r="D56" s="8">
        <f>SUM(D54:D55)</f>
        <v>100</v>
      </c>
      <c r="E56" s="8">
        <f>SUM(E54:E55)</f>
        <v>770</v>
      </c>
      <c r="F56" s="8" t="s">
        <v>15</v>
      </c>
      <c r="G56" s="8" t="s">
        <v>15</v>
      </c>
      <c r="H56" s="8">
        <f t="shared" si="0"/>
        <v>1221</v>
      </c>
      <c r="I56" s="9" t="s">
        <v>18</v>
      </c>
      <c r="J56" s="10"/>
    </row>
    <row r="57" spans="1:10" ht="21.75">
      <c r="A57" s="12" t="s">
        <v>53</v>
      </c>
      <c r="B57" s="3" t="s">
        <v>11</v>
      </c>
      <c r="C57" s="2">
        <f>SUM(C54,C51,C48,C45,C42,C39,C36,C33,C30,C27,C24,C21,C18,C15,C12,C9,C7,C4)</f>
        <v>568081</v>
      </c>
      <c r="D57" s="2">
        <f>SUM(D54,D51,D48,D45,D42,D39,D36,D33,D30,D27,D24,D21,D18,D15,D12,D9,D7,D4)</f>
        <v>63180</v>
      </c>
      <c r="E57" s="2">
        <f>SUM(E54,E51,E48,E45,E42,E39,E36,E33,E30,E27,E24,E21,E18,E15,E12,E9,E7,E4)</f>
        <v>2089480</v>
      </c>
      <c r="F57" s="2">
        <f>SUM(F54,F51,F48,F45,F42,F39,F36,F33,F30,F27,F24,F21,F18,F15,F12,F9,F7,F4)</f>
        <v>5807</v>
      </c>
      <c r="G57" s="2">
        <f>SUM(G54,G51,G48,G45,G42,G39,G36,G33,G30,G27,G24,G21,G18,G15,G12,G9,G7,G4)</f>
        <v>5021</v>
      </c>
      <c r="H57" s="2">
        <f t="shared" si="0"/>
        <v>2731569</v>
      </c>
      <c r="I57" s="5" t="s">
        <v>12</v>
      </c>
      <c r="J57" s="10" t="s">
        <v>18</v>
      </c>
    </row>
    <row r="58" spans="1:10" ht="21.75">
      <c r="A58" s="12"/>
      <c r="B58" s="3" t="s">
        <v>14</v>
      </c>
      <c r="C58" s="2">
        <f>SUM(C55,C52,C49,C46,C43,C40,C37,C34,C31,C28,C25,C22,C19,C16,C13,C10,C5)</f>
        <v>54912</v>
      </c>
      <c r="D58" s="2">
        <f>SUM(D55,D52,D49,D46,D43,D40,D37,D34,D31,D28,D25,D22,D19,D16,D13,D10,D5)</f>
        <v>9838</v>
      </c>
      <c r="E58" s="2">
        <f>SUM(E55,E52,E49,E46,E43,E40,E37,E34,E31,E28,E25,E22,E19,E16,E13,E10,E5)</f>
        <v>824701</v>
      </c>
      <c r="F58" s="2">
        <f>SUM(F55,F52,F49,F46,F43,F40,F37,F34,F31,F28,F25,F22,F19,F16,F13,F10,F5)</f>
        <v>205</v>
      </c>
      <c r="G58" s="2">
        <f>SUM(G55,G52,G49,G46,G43,G40,G37,G34,G31,G28,G25,G22,G19,G16,G13,G10,G5)</f>
        <v>454</v>
      </c>
      <c r="H58" s="2">
        <f t="shared" si="0"/>
        <v>890110</v>
      </c>
      <c r="I58" s="5" t="s">
        <v>16</v>
      </c>
      <c r="J58" s="10"/>
    </row>
    <row r="59" spans="1:10" ht="21.75">
      <c r="A59" s="12"/>
      <c r="B59" s="7" t="s">
        <v>17</v>
      </c>
      <c r="C59" s="8">
        <f>SUM(C57:C58)</f>
        <v>622993</v>
      </c>
      <c r="D59" s="8">
        <f>SUM(D57:D58)</f>
        <v>73018</v>
      </c>
      <c r="E59" s="8">
        <f>SUM(E57:E58)</f>
        <v>2914181</v>
      </c>
      <c r="F59" s="8">
        <f>SUM(F57:F58)</f>
        <v>6012</v>
      </c>
      <c r="G59" s="8">
        <f>SUM(G57:G58)</f>
        <v>5475</v>
      </c>
      <c r="H59" s="8">
        <f t="shared" si="0"/>
        <v>3621679</v>
      </c>
      <c r="I59" s="9" t="s">
        <v>18</v>
      </c>
      <c r="J59" s="10"/>
    </row>
    <row r="61" spans="1:4" ht="15">
      <c r="A61" s="11" t="s">
        <v>54</v>
      </c>
      <c r="B61" s="11"/>
      <c r="C61" s="6"/>
      <c r="D61" s="6"/>
    </row>
  </sheetData>
  <mergeCells count="45">
    <mergeCell ref="A1:J1"/>
    <mergeCell ref="A2:A3"/>
    <mergeCell ref="B2:B3"/>
    <mergeCell ref="C2:H2"/>
    <mergeCell ref="I2:I3"/>
    <mergeCell ref="J2:J3"/>
    <mergeCell ref="A4:A6"/>
    <mergeCell ref="J4:J6"/>
    <mergeCell ref="A7:A8"/>
    <mergeCell ref="J7:J8"/>
    <mergeCell ref="A9:A11"/>
    <mergeCell ref="J9:J11"/>
    <mergeCell ref="A12:A14"/>
    <mergeCell ref="J12:J14"/>
    <mergeCell ref="A15:A17"/>
    <mergeCell ref="J15:J17"/>
    <mergeCell ref="A18:A20"/>
    <mergeCell ref="J18:J20"/>
    <mergeCell ref="A21:A23"/>
    <mergeCell ref="J21:J23"/>
    <mergeCell ref="A24:A26"/>
    <mergeCell ref="J24:J26"/>
    <mergeCell ref="A27:A29"/>
    <mergeCell ref="J27:J29"/>
    <mergeCell ref="A30:A32"/>
    <mergeCell ref="J30:J32"/>
    <mergeCell ref="A33:A35"/>
    <mergeCell ref="J33:J35"/>
    <mergeCell ref="A36:A38"/>
    <mergeCell ref="J36:J38"/>
    <mergeCell ref="A54:A56"/>
    <mergeCell ref="A39:A41"/>
    <mergeCell ref="J39:J41"/>
    <mergeCell ref="A42:A44"/>
    <mergeCell ref="J42:J44"/>
    <mergeCell ref="J54:J56"/>
    <mergeCell ref="A61:B61"/>
    <mergeCell ref="A45:A47"/>
    <mergeCell ref="J45:J47"/>
    <mergeCell ref="A48:A50"/>
    <mergeCell ref="J48:J50"/>
    <mergeCell ref="A57:A59"/>
    <mergeCell ref="J57:J59"/>
    <mergeCell ref="A51:A53"/>
    <mergeCell ref="J51:J5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2006-01-27T15:52:03Z</dcterms:modified>
  <cp:category/>
  <cp:version/>
  <cp:contentType/>
  <cp:contentStatus/>
</cp:coreProperties>
</file>