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<sst xmlns="http://schemas.openxmlformats.org/spreadsheetml/2006/main" count="544" uniqueCount="96">
  <si>
    <t xml:space="preserve"> توزيع المشتغلين (15 سنة فأكثر ) بحسب الجنس والنشاط الاقتصادي والمحافظات 
TABLE # 15 DISTRIBUTION OF EMPLOYED PERSONS AGED (15 YEARS AND OVER ) BY SEX, ECONOMIC ACTIVITY AND GOVERNORATE </t>
  </si>
  <si>
    <t>المحافظة</t>
  </si>
  <si>
    <t>الجنس</t>
  </si>
  <si>
    <t xml:space="preserve"> النشاط الاقتصادي</t>
  </si>
  <si>
    <t>ECONOMIC ACTIVITY</t>
  </si>
  <si>
    <t>SEX</t>
  </si>
  <si>
    <t>GOVERNORATE</t>
  </si>
  <si>
    <t>الزراعه والصيد والحراجة</t>
  </si>
  <si>
    <t>صيد الاسماك</t>
  </si>
  <si>
    <t>التعدين والمقالع</t>
  </si>
  <si>
    <t>الصناعات التحويلية</t>
  </si>
  <si>
    <t>امدادات الكهرباء والغاز والمياة</t>
  </si>
  <si>
    <t>الانشاءات</t>
  </si>
  <si>
    <t>تجارة الجملة والتجزئة واصلاح المركبات والسلع الشخصية والاسرية</t>
  </si>
  <si>
    <t>الفنادق والمطاعم</t>
  </si>
  <si>
    <t>النقل والتخزين والاتصالات</t>
  </si>
  <si>
    <t>الوساطة المالية</t>
  </si>
  <si>
    <t xml:space="preserve">الانشطة العقارية والايجارية وانشطة المشاريع التجارية </t>
  </si>
  <si>
    <t>الادارة العامة والدفاع والضمان الاجتماعي الاجباري</t>
  </si>
  <si>
    <t>التعليم</t>
  </si>
  <si>
    <t>الصحة والعمل الاجتماعي</t>
  </si>
  <si>
    <t>أنشطة الخدمة المجتمعية والاجتماعية والشخصية الاخرى</t>
  </si>
  <si>
    <t>الاسر الخاصة التي تعين افراد الاداء الاعمال المنزلية</t>
  </si>
  <si>
    <t>المنظمات والهيئات غير الاقليمية</t>
  </si>
  <si>
    <t>غير مبين</t>
  </si>
  <si>
    <t>الاجمالي</t>
  </si>
  <si>
    <t>FISHING</t>
  </si>
  <si>
    <t>AGRICULULTURE, HUNTNG AND FORESTRY</t>
  </si>
  <si>
    <t>MINING AND QUARRYING</t>
  </si>
  <si>
    <t>MANUFACTURING</t>
  </si>
  <si>
    <t>ELECTRICITY. GAS AND MATER SUPPLY</t>
  </si>
  <si>
    <t>CONSTRUCTIONS</t>
  </si>
  <si>
    <t>WHOLESALE AND RETAIL TRADE. REPAIR OF MOTOR NEHICLES &amp;HH. COMMODITIES</t>
  </si>
  <si>
    <t>HOTELS AND RESTAURANTS</t>
  </si>
  <si>
    <t>TRANSPORT. STORAGE AND COMMUATIONS</t>
  </si>
  <si>
    <t>FINANCE AND BUSINESS SERVICES</t>
  </si>
  <si>
    <t>REAL ESTATE. RENTING AND BUSINESS ACTIVTIES</t>
  </si>
  <si>
    <t>PUBLIC ADMINISTRATION AND DEFENCE. COMPULSORY SOCIAL SECURITY</t>
  </si>
  <si>
    <t>EDUCATION</t>
  </si>
  <si>
    <t>HEAL TH AND SOCIAL WORK</t>
  </si>
  <si>
    <t>OTHER COMMUNITY. SOCIAL AND PERSONAL SERVICE ACTIVITIES</t>
  </si>
  <si>
    <t>PRIV ATE HOUSEHOLDS WITH EMPLOYED PERSONS</t>
  </si>
  <si>
    <t>EXTRA TERRITORIAL ORGANTZATIONS AND BODIES</t>
  </si>
  <si>
    <t>UNSPECIFIED</t>
  </si>
  <si>
    <t>TOTAL</t>
  </si>
  <si>
    <t>إب</t>
  </si>
  <si>
    <t>ذكور</t>
  </si>
  <si>
    <t>-</t>
  </si>
  <si>
    <t xml:space="preserve"> -</t>
  </si>
  <si>
    <t>MALE</t>
  </si>
  <si>
    <t>IBB</t>
  </si>
  <si>
    <t>إناث</t>
  </si>
  <si>
    <t>FEMALE</t>
  </si>
  <si>
    <t>جمله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</si>
  <si>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</si>
  <si>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</si>
  <si>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</si>
  <si>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</si>
  <si>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</si>
  <si>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</si>
  <si>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</si>
  <si>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</si>
  <si>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</si>
  <si>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</si>
  <si>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</si>
  <si>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</si>
  <si>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</si>
  <si>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</si>
  <si>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</si>
  <si>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</si>
  <si>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</si>
  <si>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</si>
  <si>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</si>
  <si>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</si>
  <si>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</si>
  <si>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SAADAH</t>
  </si>
  <si>
    <t>صنعاء</t>
  </si>
  <si>
    <t>SANA'A</t>
  </si>
  <si>
    <t>عدن</t>
  </si>
  <si>
    <t>ADEN</t>
  </si>
  <si>
    <t>لحج</t>
  </si>
  <si>
    <t>LAHEJ</t>
  </si>
  <si>
    <t>ـ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</si>
  <si>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</si>
  <si>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</si>
  <si>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</si>
  <si>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</si>
  <si>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</si>
  <si>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</si>
  <si>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</si>
  <si>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</si>
  <si>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</si>
  <si>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</si>
  <si>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الأجمالي</t>
  </si>
  <si>
    <t>المصدر/  مسح القوى العاملة 1999م .</t>
  </si>
  <si>
    <t>(-) لاتوجد بيانات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</si>
</sst>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2"/>
      <color indexed="9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vertical="center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2" borderId="1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1"/>
    </xf>
    <xf numFmtId="0" fontId="3" fillId="4" borderId="2" xfId="0" applyNumberFormat="1" applyFont="1" applyFill="1" applyBorder="1" applyAlignment="1">
      <alignment horizontal="center" vertical="center" wrapText="1" readingOrder="2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right" vertical="center" readingOrder="2"/>
    </xf>
    <xf numFmtId="0" fontId="2" fillId="2" borderId="3" xfId="0" applyNumberFormat="1" applyFont="1" applyFill="1" applyBorder="1" applyAlignment="1">
      <alignment horizontal="center" vertical="center" wrapText="1" readingOrder="2"/>
    </xf>
    <xf numFmtId="0" fontId="2" fillId="2" borderId="4" xfId="0" applyNumberFormat="1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5" xfId="0" applyNumberFormat="1" applyFont="1" applyFill="1" applyBorder="1" applyAlignment="1">
      <alignment horizontal="center" vertical="center" wrapText="1" readingOrder="2"/>
    </xf>
    <xf numFmtId="0" fontId="2" fillId="2" borderId="6" xfId="0" applyNumberFormat="1" applyFont="1" applyFill="1" applyBorder="1" applyAlignment="1">
      <alignment horizontal="center" vertical="center" readingOrder="1"/>
    </xf>
    <xf numFmtId="0" fontId="2" fillId="2" borderId="7" xfId="0" applyNumberFormat="1" applyFont="1" applyFill="1" applyBorder="1" applyAlignment="1">
      <alignment horizontal="center" vertical="center" readingOrder="1"/>
    </xf>
    <xf numFmtId="0" fontId="2" fillId="2" borderId="1" xfId="0" applyNumberFormat="1" applyFont="1" applyFill="1" applyBorder="1" applyAlignment="1">
      <alignment horizontal="center" vertical="center" readingOrder="1"/>
    </xf>
    <xf numFmtId="0" fontId="2" fillId="2" borderId="8" xfId="0" applyNumberFormat="1" applyFont="1" applyFill="1" applyBorder="1" applyAlignment="1">
      <alignment horizontal="center" vertical="center" readingOrder="2"/>
    </xf>
    <xf numFmtId="0" fontId="2" fillId="2" borderId="6" xfId="0" applyNumberFormat="1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rightToLeft="1" tabSelected="1" view="pageBreakPreview" zoomScale="60" workbookViewId="0" topLeftCell="A58">
      <selection activeCell="A1" sqref="A1:W1"/>
    </sheetView>
  </sheetViews>
  <sheetFormatPr defaultColWidth="9.140625" defaultRowHeight="12.75"/>
  <cols>
    <col min="2" max="2" width="7.7109375" style="0" customWidth="1"/>
    <col min="3" max="3" width="19.00390625" style="0" customWidth="1"/>
    <col min="4" max="4" width="10.140625" style="0" customWidth="1"/>
    <col min="5" max="5" width="15.28125" style="0" customWidth="1"/>
    <col min="6" max="6" width="19.7109375" style="0" customWidth="1"/>
    <col min="7" max="7" width="21.421875" style="0" customWidth="1"/>
    <col min="8" max="8" width="17.8515625" style="0" customWidth="1"/>
    <col min="9" max="9" width="32.421875" style="0" customWidth="1"/>
    <col min="10" max="10" width="15.421875" style="0" customWidth="1"/>
    <col min="11" max="11" width="16.8515625" style="0" customWidth="1"/>
    <col min="12" max="12" width="16.00390625" style="0" customWidth="1"/>
    <col min="13" max="13" width="23.7109375" style="0" customWidth="1"/>
    <col min="14" max="14" width="30.8515625" style="0" customWidth="1"/>
    <col min="15" max="15" width="13.57421875" style="0" customWidth="1"/>
    <col min="16" max="16" width="15.00390625" style="0" customWidth="1"/>
    <col min="17" max="17" width="26.00390625" style="0" customWidth="1"/>
    <col min="18" max="18" width="30.57421875" style="0" customWidth="1"/>
    <col min="19" max="19" width="30.421875" style="0" customWidth="1"/>
    <col min="20" max="20" width="13.8515625" style="0" customWidth="1"/>
    <col min="23" max="23" width="16.57421875" style="0" customWidth="1"/>
  </cols>
  <sheetData>
    <row r="1" spans="1:23" ht="5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21.75">
      <c r="A2" s="12" t="s">
        <v>1</v>
      </c>
      <c r="B2" s="12" t="s">
        <v>2</v>
      </c>
      <c r="C2" s="23" t="s">
        <v>3</v>
      </c>
      <c r="D2" s="24"/>
      <c r="E2" s="24"/>
      <c r="F2" s="24"/>
      <c r="G2" s="24"/>
      <c r="H2" s="24"/>
      <c r="I2" s="24"/>
      <c r="J2" s="24"/>
      <c r="K2" s="24"/>
      <c r="L2" s="20" t="s">
        <v>4</v>
      </c>
      <c r="M2" s="20"/>
      <c r="N2" s="20"/>
      <c r="O2" s="20"/>
      <c r="P2" s="20"/>
      <c r="Q2" s="20"/>
      <c r="R2" s="20"/>
      <c r="S2" s="20"/>
      <c r="T2" s="20"/>
      <c r="U2" s="21"/>
      <c r="V2" s="13" t="s">
        <v>5</v>
      </c>
      <c r="W2" s="22" t="s">
        <v>6</v>
      </c>
    </row>
    <row r="3" spans="1:23" ht="12.75" customHeight="1">
      <c r="A3" s="12"/>
      <c r="B3" s="12"/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5" t="s">
        <v>25</v>
      </c>
      <c r="V3" s="13"/>
      <c r="W3" s="22"/>
    </row>
    <row r="4" spans="1:23" ht="30" customHeight="1">
      <c r="A4" s="12"/>
      <c r="B4" s="12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22"/>
    </row>
    <row r="5" spans="1:23" ht="21" customHeight="1">
      <c r="A5" s="12"/>
      <c r="B5" s="12"/>
      <c r="C5" s="17"/>
      <c r="D5" s="10" t="s">
        <v>26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3"/>
      <c r="W5" s="22"/>
    </row>
    <row r="6" spans="1:23" ht="12.75" customHeight="1">
      <c r="A6" s="12"/>
      <c r="B6" s="12"/>
      <c r="C6" s="16" t="s">
        <v>27</v>
      </c>
      <c r="D6" s="10"/>
      <c r="E6" s="10" t="s">
        <v>28</v>
      </c>
      <c r="F6" s="16" t="s">
        <v>29</v>
      </c>
      <c r="G6" s="16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10" t="s">
        <v>38</v>
      </c>
      <c r="P6" s="10" t="s">
        <v>39</v>
      </c>
      <c r="Q6" s="10" t="s">
        <v>40</v>
      </c>
      <c r="R6" s="10" t="s">
        <v>41</v>
      </c>
      <c r="S6" s="10" t="s">
        <v>42</v>
      </c>
      <c r="T6" s="10" t="s">
        <v>43</v>
      </c>
      <c r="U6" s="10" t="s">
        <v>44</v>
      </c>
      <c r="V6" s="13"/>
      <c r="W6" s="22"/>
    </row>
    <row r="7" spans="1:23" ht="12.75" customHeight="1">
      <c r="A7" s="12"/>
      <c r="B7" s="12"/>
      <c r="C7" s="17"/>
      <c r="D7" s="10"/>
      <c r="E7" s="10"/>
      <c r="F7" s="16"/>
      <c r="G7" s="1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3"/>
      <c r="W7" s="22"/>
    </row>
    <row r="8" spans="1:23" ht="58.5" customHeight="1">
      <c r="A8" s="12"/>
      <c r="B8" s="12"/>
      <c r="C8" s="18"/>
      <c r="D8" s="11"/>
      <c r="E8" s="11"/>
      <c r="F8" s="19"/>
      <c r="G8" s="1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/>
      <c r="W8" s="22"/>
    </row>
    <row r="9" spans="1:23" ht="21.75">
      <c r="A9" s="12" t="s">
        <v>45</v>
      </c>
      <c r="B9" s="3" t="s">
        <v>46</v>
      </c>
      <c r="C9" s="1">
        <v>154350</v>
      </c>
      <c r="D9" s="1" t="s">
        <v>47</v>
      </c>
      <c r="E9" s="1">
        <v>821</v>
      </c>
      <c r="F9" s="1">
        <v>7849</v>
      </c>
      <c r="G9" s="1">
        <v>131</v>
      </c>
      <c r="H9" s="1">
        <v>31887</v>
      </c>
      <c r="I9" s="1">
        <v>40558</v>
      </c>
      <c r="J9" s="1">
        <v>3401</v>
      </c>
      <c r="K9" s="1">
        <v>9324</v>
      </c>
      <c r="L9" s="1">
        <v>129</v>
      </c>
      <c r="M9" s="1">
        <v>238</v>
      </c>
      <c r="N9" s="1">
        <v>24344</v>
      </c>
      <c r="O9" s="1">
        <v>16270</v>
      </c>
      <c r="P9" s="1">
        <v>1436</v>
      </c>
      <c r="Q9" s="1">
        <v>4121</v>
      </c>
      <c r="R9" s="1">
        <v>131</v>
      </c>
      <c r="S9" s="1" t="s">
        <v>48</v>
      </c>
      <c r="T9" s="1" t="s">
        <v>48</v>
      </c>
      <c r="U9" s="1">
        <f aca="true" t="shared" si="0" ref="U9:U71">SUM(C9:T9)</f>
        <v>294990</v>
      </c>
      <c r="V9" s="4" t="s">
        <v>49</v>
      </c>
      <c r="W9" s="13" t="s">
        <v>50</v>
      </c>
    </row>
    <row r="10" spans="1:23" ht="21.75">
      <c r="A10" s="12"/>
      <c r="B10" s="3" t="s">
        <v>51</v>
      </c>
      <c r="C10" s="1">
        <v>150826</v>
      </c>
      <c r="D10" s="1" t="s">
        <v>47</v>
      </c>
      <c r="E10" s="1" t="s">
        <v>47</v>
      </c>
      <c r="F10" s="1">
        <v>1275</v>
      </c>
      <c r="G10" s="1" t="s">
        <v>47</v>
      </c>
      <c r="H10" s="1">
        <v>574</v>
      </c>
      <c r="I10" s="1">
        <v>666</v>
      </c>
      <c r="J10" s="1" t="s">
        <v>47</v>
      </c>
      <c r="K10" s="1" t="s">
        <v>47</v>
      </c>
      <c r="L10" s="1" t="s">
        <v>48</v>
      </c>
      <c r="M10" s="1" t="s">
        <v>48</v>
      </c>
      <c r="N10" s="1">
        <v>131</v>
      </c>
      <c r="O10" s="1">
        <v>1611</v>
      </c>
      <c r="P10" s="1">
        <v>372</v>
      </c>
      <c r="Q10" s="1">
        <v>268</v>
      </c>
      <c r="R10" s="1" t="s">
        <v>48</v>
      </c>
      <c r="S10" s="1" t="s">
        <v>48</v>
      </c>
      <c r="T10" s="1" t="s">
        <v>48</v>
      </c>
      <c r="U10" s="1">
        <f t="shared" si="0"/>
        <v>155723</v>
      </c>
      <c r="V10" s="4" t="s">
        <v>52</v>
      </c>
      <c r="W10" s="13"/>
    </row>
    <row r="11" spans="1:23" ht="21.75">
      <c r="A11" s="12"/>
      <c r="B11" s="5" t="s">
        <v>53</v>
      </c>
      <c r="C11" s="6">
        <f>SUM(C9:C10)</f>
        <v>305176</v>
      </c>
      <c r="D11" s="6" t="s">
        <v>47</v>
      </c>
      <c r="E11" s="6">
        <f aca="true" t="shared" si="1" ref="E11:R11">SUM(E9:E10)</f>
        <v>821</v>
      </c>
      <c r="F11" s="6">
        <f t="shared" si="1"/>
        <v>9124</v>
      </c>
      <c r="G11" s="6">
        <f t="shared" si="1"/>
        <v>131</v>
      </c>
      <c r="H11" s="6">
        <f t="shared" si="1"/>
        <v>32461</v>
      </c>
      <c r="I11" s="6">
        <f t="shared" si="1"/>
        <v>41224</v>
      </c>
      <c r="J11" s="6">
        <f t="shared" si="1"/>
        <v>3401</v>
      </c>
      <c r="K11" s="6">
        <f t="shared" si="1"/>
        <v>9324</v>
      </c>
      <c r="L11" s="6">
        <f t="shared" si="1"/>
        <v>129</v>
      </c>
      <c r="M11" s="6">
        <f t="shared" si="1"/>
        <v>238</v>
      </c>
      <c r="N11" s="6">
        <f t="shared" si="1"/>
        <v>24475</v>
      </c>
      <c r="O11" s="6">
        <f t="shared" si="1"/>
        <v>17881</v>
      </c>
      <c r="P11" s="6">
        <f t="shared" si="1"/>
        <v>1808</v>
      </c>
      <c r="Q11" s="6">
        <f t="shared" si="1"/>
        <v>4389</v>
      </c>
      <c r="R11" s="6">
        <f t="shared" si="1"/>
        <v>131</v>
      </c>
      <c r="S11" s="6" t="s">
        <v>48</v>
      </c>
      <c r="T11" s="6" t="s">
        <v>48</v>
      </c>
      <c r="U11" s="6">
        <f t="shared" si="0"/>
        <v>450713</v>
      </c>
      <c r="V11" s="7" t="s">
        <v>44</v>
      </c>
      <c r="W11" s="13"/>
    </row>
    <row r="12" spans="1:23" ht="21.75">
      <c r="A12" s="12" t="s">
        <v>54</v>
      </c>
      <c r="B12" s="3" t="s">
        <v>46</v>
      </c>
      <c r="C12" s="1">
        <v>22363</v>
      </c>
      <c r="D12" s="1">
        <v>1869</v>
      </c>
      <c r="E12" s="1" t="s">
        <v>47</v>
      </c>
      <c r="F12" s="1">
        <v>657</v>
      </c>
      <c r="G12" s="1">
        <v>372</v>
      </c>
      <c r="H12" s="1">
        <v>2947</v>
      </c>
      <c r="I12" s="1">
        <v>4450</v>
      </c>
      <c r="J12" s="1">
        <v>324</v>
      </c>
      <c r="K12" s="1">
        <v>3222</v>
      </c>
      <c r="L12" s="1" t="s">
        <v>48</v>
      </c>
      <c r="M12" s="1">
        <v>35</v>
      </c>
      <c r="N12" s="1">
        <v>17035</v>
      </c>
      <c r="O12" s="1">
        <v>5372</v>
      </c>
      <c r="P12" s="1">
        <v>1101</v>
      </c>
      <c r="Q12" s="1">
        <v>1318</v>
      </c>
      <c r="R12" s="1" t="s">
        <v>48</v>
      </c>
      <c r="S12" s="1" t="s">
        <v>48</v>
      </c>
      <c r="T12" s="1">
        <v>154</v>
      </c>
      <c r="U12" s="1">
        <f t="shared" si="0"/>
        <v>61219</v>
      </c>
      <c r="V12" s="4" t="s">
        <v>49</v>
      </c>
      <c r="W12" s="13" t="s">
        <v>55</v>
      </c>
    </row>
    <row r="13" spans="1:23" ht="21.75">
      <c r="A13" s="12"/>
      <c r="B13" s="3" t="s">
        <v>51</v>
      </c>
      <c r="C13" s="1">
        <v>8759</v>
      </c>
      <c r="D13" s="1" t="s">
        <v>47</v>
      </c>
      <c r="E13" s="1" t="s">
        <v>47</v>
      </c>
      <c r="F13" s="1">
        <v>197</v>
      </c>
      <c r="G13" s="1" t="s">
        <v>47</v>
      </c>
      <c r="H13" s="1" t="s">
        <v>47</v>
      </c>
      <c r="I13" s="1">
        <v>108</v>
      </c>
      <c r="J13" s="1" t="s">
        <v>47</v>
      </c>
      <c r="K13" s="1" t="s">
        <v>47</v>
      </c>
      <c r="L13" s="1" t="s">
        <v>48</v>
      </c>
      <c r="M13" s="1" t="s">
        <v>48</v>
      </c>
      <c r="N13" s="1">
        <v>493</v>
      </c>
      <c r="O13" s="1">
        <v>807</v>
      </c>
      <c r="P13" s="1">
        <v>218</v>
      </c>
      <c r="Q13" s="1">
        <v>127</v>
      </c>
      <c r="R13" s="1" t="s">
        <v>48</v>
      </c>
      <c r="S13" s="1" t="s">
        <v>48</v>
      </c>
      <c r="T13" s="1" t="s">
        <v>48</v>
      </c>
      <c r="U13" s="1">
        <f t="shared" si="0"/>
        <v>10709</v>
      </c>
      <c r="V13" s="4" t="s">
        <v>52</v>
      </c>
      <c r="W13" s="13"/>
    </row>
    <row r="14" spans="1:23" ht="21.75">
      <c r="A14" s="12"/>
      <c r="B14" s="5" t="s">
        <v>53</v>
      </c>
      <c r="C14" s="6">
        <f>SUM(C12:C13)</f>
        <v>31122</v>
      </c>
      <c r="D14" s="6">
        <f aca="true" t="shared" si="2" ref="D14:T14">SUM(D12:D13)</f>
        <v>1869</v>
      </c>
      <c r="E14" s="6" t="s">
        <v>48</v>
      </c>
      <c r="F14" s="6">
        <f t="shared" si="2"/>
        <v>854</v>
      </c>
      <c r="G14" s="6">
        <f t="shared" si="2"/>
        <v>372</v>
      </c>
      <c r="H14" s="6">
        <f t="shared" si="2"/>
        <v>2947</v>
      </c>
      <c r="I14" s="6">
        <f t="shared" si="2"/>
        <v>4558</v>
      </c>
      <c r="J14" s="6">
        <f t="shared" si="2"/>
        <v>324</v>
      </c>
      <c r="K14" s="6">
        <f t="shared" si="2"/>
        <v>3222</v>
      </c>
      <c r="L14" s="6" t="s">
        <v>48</v>
      </c>
      <c r="M14" s="6">
        <f t="shared" si="2"/>
        <v>35</v>
      </c>
      <c r="N14" s="6">
        <f t="shared" si="2"/>
        <v>17528</v>
      </c>
      <c r="O14" s="6">
        <f t="shared" si="2"/>
        <v>6179</v>
      </c>
      <c r="P14" s="6">
        <f t="shared" si="2"/>
        <v>1319</v>
      </c>
      <c r="Q14" s="6">
        <f t="shared" si="2"/>
        <v>1445</v>
      </c>
      <c r="R14" s="6">
        <f t="shared" si="2"/>
        <v>0</v>
      </c>
      <c r="S14" s="6" t="s">
        <v>48</v>
      </c>
      <c r="T14" s="6">
        <f t="shared" si="2"/>
        <v>154</v>
      </c>
      <c r="U14" s="6">
        <f t="shared" si="0"/>
        <v>71928</v>
      </c>
      <c r="V14" s="7" t="s">
        <v>44</v>
      </c>
      <c r="W14" s="13"/>
    </row>
    <row r="15" spans="1:23" ht="21.75">
      <c r="A15" s="12" t="s">
        <v>56</v>
      </c>
      <c r="B15" s="3" t="s">
        <v>46</v>
      </c>
      <c r="C15" s="1">
        <v>4969</v>
      </c>
      <c r="D15" s="1" t="s">
        <v>47</v>
      </c>
      <c r="E15" s="1">
        <v>3095</v>
      </c>
      <c r="F15" s="1">
        <v>16717</v>
      </c>
      <c r="G15" s="1">
        <v>3125</v>
      </c>
      <c r="H15" s="1">
        <v>12777</v>
      </c>
      <c r="I15" s="1">
        <v>51357</v>
      </c>
      <c r="J15" s="1">
        <v>4759</v>
      </c>
      <c r="K15" s="1">
        <v>16782</v>
      </c>
      <c r="L15" s="1">
        <v>4616</v>
      </c>
      <c r="M15" s="1">
        <v>6715</v>
      </c>
      <c r="N15" s="1">
        <v>81949</v>
      </c>
      <c r="O15" s="1">
        <v>9524</v>
      </c>
      <c r="P15" s="1">
        <v>5857</v>
      </c>
      <c r="Q15" s="1">
        <v>6120</v>
      </c>
      <c r="R15" s="1">
        <v>913</v>
      </c>
      <c r="S15" s="1">
        <v>282</v>
      </c>
      <c r="T15" s="1">
        <v>364</v>
      </c>
      <c r="U15" s="1">
        <f t="shared" si="0"/>
        <v>229921</v>
      </c>
      <c r="V15" s="4" t="s">
        <v>49</v>
      </c>
      <c r="W15" s="13" t="s">
        <v>57</v>
      </c>
    </row>
    <row r="16" spans="1:23" ht="21.75">
      <c r="A16" s="12"/>
      <c r="B16" s="3" t="s">
        <v>51</v>
      </c>
      <c r="C16" s="1">
        <v>1065</v>
      </c>
      <c r="D16" s="1" t="s">
        <v>47</v>
      </c>
      <c r="E16" s="1">
        <v>158</v>
      </c>
      <c r="F16" s="1">
        <v>7144</v>
      </c>
      <c r="G16" s="1">
        <v>381</v>
      </c>
      <c r="H16" s="1">
        <v>151</v>
      </c>
      <c r="I16" s="1">
        <v>2065</v>
      </c>
      <c r="J16" s="1">
        <v>435</v>
      </c>
      <c r="K16" s="1">
        <v>277</v>
      </c>
      <c r="L16" s="1">
        <v>718</v>
      </c>
      <c r="M16" s="1">
        <v>476</v>
      </c>
      <c r="N16" s="1">
        <v>3498</v>
      </c>
      <c r="O16" s="1">
        <v>9276</v>
      </c>
      <c r="P16" s="1">
        <v>2272</v>
      </c>
      <c r="Q16" s="1">
        <v>880</v>
      </c>
      <c r="R16" s="1">
        <v>740</v>
      </c>
      <c r="S16" s="1">
        <v>252</v>
      </c>
      <c r="T16" s="1">
        <v>141</v>
      </c>
      <c r="U16" s="1">
        <f t="shared" si="0"/>
        <v>29929</v>
      </c>
      <c r="V16" s="4" t="s">
        <v>52</v>
      </c>
      <c r="W16" s="13"/>
    </row>
    <row r="17" spans="1:23" ht="21.75">
      <c r="A17" s="12"/>
      <c r="B17" s="5" t="s">
        <v>53</v>
      </c>
      <c r="C17" s="6">
        <f>SUM(C15:C16)</f>
        <v>6034</v>
      </c>
      <c r="D17" s="6" t="s">
        <v>47</v>
      </c>
      <c r="E17" s="6">
        <f aca="true" t="shared" si="3" ref="E17:T17">SUM(E15:E16)</f>
        <v>3253</v>
      </c>
      <c r="F17" s="6">
        <f t="shared" si="3"/>
        <v>23861</v>
      </c>
      <c r="G17" s="6">
        <f t="shared" si="3"/>
        <v>3506</v>
      </c>
      <c r="H17" s="6">
        <f t="shared" si="3"/>
        <v>12928</v>
      </c>
      <c r="I17" s="6">
        <f t="shared" si="3"/>
        <v>53422</v>
      </c>
      <c r="J17" s="6">
        <f t="shared" si="3"/>
        <v>5194</v>
      </c>
      <c r="K17" s="6">
        <f t="shared" si="3"/>
        <v>17059</v>
      </c>
      <c r="L17" s="6">
        <f t="shared" si="3"/>
        <v>5334</v>
      </c>
      <c r="M17" s="6">
        <f t="shared" si="3"/>
        <v>7191</v>
      </c>
      <c r="N17" s="6">
        <f t="shared" si="3"/>
        <v>85447</v>
      </c>
      <c r="O17" s="6">
        <f t="shared" si="3"/>
        <v>18800</v>
      </c>
      <c r="P17" s="6">
        <f t="shared" si="3"/>
        <v>8129</v>
      </c>
      <c r="Q17" s="6">
        <f t="shared" si="3"/>
        <v>7000</v>
      </c>
      <c r="R17" s="6">
        <f t="shared" si="3"/>
        <v>1653</v>
      </c>
      <c r="S17" s="6">
        <f t="shared" si="3"/>
        <v>534</v>
      </c>
      <c r="T17" s="6">
        <f t="shared" si="3"/>
        <v>505</v>
      </c>
      <c r="U17" s="6">
        <f t="shared" si="0"/>
        <v>259850</v>
      </c>
      <c r="V17" s="7" t="s">
        <v>44</v>
      </c>
      <c r="W17" s="13"/>
    </row>
    <row r="18" spans="1:23" ht="21.75">
      <c r="A18" s="12" t="s">
        <v>58</v>
      </c>
      <c r="B18" s="3" t="s">
        <v>46</v>
      </c>
      <c r="C18" s="1">
        <v>28980</v>
      </c>
      <c r="D18" s="1" t="s">
        <v>47</v>
      </c>
      <c r="E18" s="1">
        <v>136</v>
      </c>
      <c r="F18" s="1">
        <v>2961</v>
      </c>
      <c r="G18" s="1">
        <v>229</v>
      </c>
      <c r="H18" s="1">
        <v>15209</v>
      </c>
      <c r="I18" s="1">
        <v>11643</v>
      </c>
      <c r="J18" s="1">
        <v>956</v>
      </c>
      <c r="K18" s="1">
        <v>3513</v>
      </c>
      <c r="L18" s="1">
        <v>120</v>
      </c>
      <c r="M18" s="1">
        <v>294</v>
      </c>
      <c r="N18" s="1">
        <v>6184</v>
      </c>
      <c r="O18" s="1">
        <v>5346</v>
      </c>
      <c r="P18" s="1">
        <v>681</v>
      </c>
      <c r="Q18" s="1">
        <v>984</v>
      </c>
      <c r="R18" s="1">
        <v>145</v>
      </c>
      <c r="S18" s="1" t="s">
        <v>48</v>
      </c>
      <c r="T18" s="1" t="s">
        <v>48</v>
      </c>
      <c r="U18" s="1">
        <f t="shared" si="0"/>
        <v>77381</v>
      </c>
      <c r="V18" s="4" t="s">
        <v>49</v>
      </c>
      <c r="W18" s="13" t="s">
        <v>59</v>
      </c>
    </row>
    <row r="19" spans="1:23" ht="21.75">
      <c r="A19" s="12"/>
      <c r="B19" s="3" t="s">
        <v>51</v>
      </c>
      <c r="C19" s="1">
        <v>12585</v>
      </c>
      <c r="D19" s="1" t="s">
        <v>47</v>
      </c>
      <c r="E19" s="1" t="s">
        <v>47</v>
      </c>
      <c r="F19" s="1">
        <v>189</v>
      </c>
      <c r="G19" s="1">
        <v>83</v>
      </c>
      <c r="H19" s="1">
        <v>40</v>
      </c>
      <c r="I19" s="1">
        <v>178</v>
      </c>
      <c r="J19" s="1" t="s">
        <v>47</v>
      </c>
      <c r="K19" s="1" t="s">
        <v>47</v>
      </c>
      <c r="L19" s="1" t="s">
        <v>48</v>
      </c>
      <c r="M19" s="1" t="s">
        <v>48</v>
      </c>
      <c r="N19" s="1" t="s">
        <v>48</v>
      </c>
      <c r="O19" s="1">
        <v>595</v>
      </c>
      <c r="P19" s="1">
        <v>60</v>
      </c>
      <c r="Q19" s="1" t="s">
        <v>48</v>
      </c>
      <c r="R19" s="1">
        <v>40</v>
      </c>
      <c r="S19" s="1" t="s">
        <v>48</v>
      </c>
      <c r="T19" s="1" t="s">
        <v>48</v>
      </c>
      <c r="U19" s="1">
        <f t="shared" si="0"/>
        <v>13770</v>
      </c>
      <c r="V19" s="4" t="s">
        <v>52</v>
      </c>
      <c r="W19" s="13"/>
    </row>
    <row r="20" spans="1:23" ht="21.75">
      <c r="A20" s="12"/>
      <c r="B20" s="5" t="s">
        <v>53</v>
      </c>
      <c r="C20" s="6">
        <f>SUM(C18:C19)</f>
        <v>41565</v>
      </c>
      <c r="D20" s="6" t="s">
        <v>48</v>
      </c>
      <c r="E20" s="6">
        <f aca="true" t="shared" si="4" ref="E20:R20">SUM(E18:E19)</f>
        <v>136</v>
      </c>
      <c r="F20" s="6">
        <f t="shared" si="4"/>
        <v>3150</v>
      </c>
      <c r="G20" s="6">
        <f t="shared" si="4"/>
        <v>312</v>
      </c>
      <c r="H20" s="6">
        <f t="shared" si="4"/>
        <v>15249</v>
      </c>
      <c r="I20" s="6">
        <f t="shared" si="4"/>
        <v>11821</v>
      </c>
      <c r="J20" s="6">
        <f t="shared" si="4"/>
        <v>956</v>
      </c>
      <c r="K20" s="6">
        <f t="shared" si="4"/>
        <v>3513</v>
      </c>
      <c r="L20" s="6">
        <f t="shared" si="4"/>
        <v>120</v>
      </c>
      <c r="M20" s="6">
        <f t="shared" si="4"/>
        <v>294</v>
      </c>
      <c r="N20" s="6">
        <f t="shared" si="4"/>
        <v>6184</v>
      </c>
      <c r="O20" s="6">
        <f t="shared" si="4"/>
        <v>5941</v>
      </c>
      <c r="P20" s="6">
        <f t="shared" si="4"/>
        <v>741</v>
      </c>
      <c r="Q20" s="6">
        <f t="shared" si="4"/>
        <v>984</v>
      </c>
      <c r="R20" s="6">
        <f t="shared" si="4"/>
        <v>185</v>
      </c>
      <c r="S20" s="6" t="s">
        <v>48</v>
      </c>
      <c r="T20" s="6" t="s">
        <v>48</v>
      </c>
      <c r="U20" s="6">
        <f t="shared" si="0"/>
        <v>91151</v>
      </c>
      <c r="V20" s="7" t="s">
        <v>44</v>
      </c>
      <c r="W20" s="13"/>
    </row>
    <row r="21" spans="1:23" ht="21.75">
      <c r="A21" s="12" t="s">
        <v>60</v>
      </c>
      <c r="B21" s="3" t="s">
        <v>46</v>
      </c>
      <c r="C21" s="1">
        <v>98834</v>
      </c>
      <c r="D21" s="1">
        <v>3313</v>
      </c>
      <c r="E21" s="1">
        <v>1494</v>
      </c>
      <c r="F21" s="1">
        <v>25861</v>
      </c>
      <c r="G21" s="1">
        <v>835</v>
      </c>
      <c r="H21" s="1">
        <v>36215</v>
      </c>
      <c r="I21" s="1">
        <v>41984</v>
      </c>
      <c r="J21" s="1">
        <v>14768</v>
      </c>
      <c r="K21" s="1">
        <v>11481</v>
      </c>
      <c r="L21" s="1">
        <v>837</v>
      </c>
      <c r="M21" s="1">
        <v>2748</v>
      </c>
      <c r="N21" s="1">
        <v>26676</v>
      </c>
      <c r="O21" s="1">
        <v>28647</v>
      </c>
      <c r="P21" s="1">
        <v>7530</v>
      </c>
      <c r="Q21" s="1">
        <v>9789</v>
      </c>
      <c r="R21" s="1" t="s">
        <v>48</v>
      </c>
      <c r="S21" s="1" t="s">
        <v>48</v>
      </c>
      <c r="T21" s="1" t="s">
        <v>48</v>
      </c>
      <c r="U21" s="1">
        <f t="shared" si="0"/>
        <v>311012</v>
      </c>
      <c r="V21" s="4" t="s">
        <v>49</v>
      </c>
      <c r="W21" s="13" t="s">
        <v>61</v>
      </c>
    </row>
    <row r="22" spans="1:23" ht="21.75">
      <c r="A22" s="12"/>
      <c r="B22" s="3" t="s">
        <v>51</v>
      </c>
      <c r="C22" s="1">
        <v>118557</v>
      </c>
      <c r="D22" s="1" t="s">
        <v>47</v>
      </c>
      <c r="E22" s="1" t="s">
        <v>47</v>
      </c>
      <c r="F22" s="1">
        <v>1993</v>
      </c>
      <c r="G22" s="1" t="s">
        <v>47</v>
      </c>
      <c r="H22" s="1" t="s">
        <v>47</v>
      </c>
      <c r="I22" s="1">
        <v>1061</v>
      </c>
      <c r="J22" s="1" t="s">
        <v>47</v>
      </c>
      <c r="K22" s="1" t="s">
        <v>47</v>
      </c>
      <c r="L22" s="1">
        <v>328</v>
      </c>
      <c r="M22" s="1" t="s">
        <v>48</v>
      </c>
      <c r="N22" s="1">
        <v>187</v>
      </c>
      <c r="O22" s="1">
        <v>5509</v>
      </c>
      <c r="P22" s="1">
        <v>1454</v>
      </c>
      <c r="Q22" s="1">
        <v>383</v>
      </c>
      <c r="R22" s="1">
        <v>379</v>
      </c>
      <c r="S22" s="1" t="s">
        <v>48</v>
      </c>
      <c r="T22" s="1" t="s">
        <v>48</v>
      </c>
      <c r="U22" s="1">
        <f t="shared" si="0"/>
        <v>129851</v>
      </c>
      <c r="V22" s="4" t="s">
        <v>52</v>
      </c>
      <c r="W22" s="13"/>
    </row>
    <row r="23" spans="1:23" ht="21.75">
      <c r="A23" s="12"/>
      <c r="B23" s="3" t="s">
        <v>53</v>
      </c>
      <c r="C23" s="6">
        <f>SUM(C21:C22)</f>
        <v>217391</v>
      </c>
      <c r="D23" s="6">
        <f aca="true" t="shared" si="5" ref="D23:R23">SUM(D21:D22)</f>
        <v>3313</v>
      </c>
      <c r="E23" s="6">
        <f t="shared" si="5"/>
        <v>1494</v>
      </c>
      <c r="F23" s="6">
        <f t="shared" si="5"/>
        <v>27854</v>
      </c>
      <c r="G23" s="6">
        <f t="shared" si="5"/>
        <v>835</v>
      </c>
      <c r="H23" s="6">
        <f t="shared" si="5"/>
        <v>36215</v>
      </c>
      <c r="I23" s="6">
        <f t="shared" si="5"/>
        <v>43045</v>
      </c>
      <c r="J23" s="6">
        <f t="shared" si="5"/>
        <v>14768</v>
      </c>
      <c r="K23" s="6">
        <f t="shared" si="5"/>
        <v>11481</v>
      </c>
      <c r="L23" s="6">
        <f t="shared" si="5"/>
        <v>1165</v>
      </c>
      <c r="M23" s="6">
        <f t="shared" si="5"/>
        <v>2748</v>
      </c>
      <c r="N23" s="6">
        <f t="shared" si="5"/>
        <v>26863</v>
      </c>
      <c r="O23" s="6">
        <f t="shared" si="5"/>
        <v>34156</v>
      </c>
      <c r="P23" s="6">
        <f t="shared" si="5"/>
        <v>8984</v>
      </c>
      <c r="Q23" s="6">
        <f t="shared" si="5"/>
        <v>10172</v>
      </c>
      <c r="R23" s="6">
        <f t="shared" si="5"/>
        <v>379</v>
      </c>
      <c r="S23" s="6" t="s">
        <v>48</v>
      </c>
      <c r="T23" s="6" t="s">
        <v>48</v>
      </c>
      <c r="U23" s="6">
        <f t="shared" si="0"/>
        <v>440863</v>
      </c>
      <c r="V23" s="7" t="s">
        <v>44</v>
      </c>
      <c r="W23" s="13"/>
    </row>
    <row r="24" spans="1:23" ht="21.75">
      <c r="A24" s="12" t="s">
        <v>62</v>
      </c>
      <c r="B24" s="3" t="s">
        <v>46</v>
      </c>
      <c r="C24" s="1">
        <v>32897</v>
      </c>
      <c r="D24" s="1" t="s">
        <v>47</v>
      </c>
      <c r="E24" s="1" t="s">
        <v>47</v>
      </c>
      <c r="F24" s="1">
        <v>649</v>
      </c>
      <c r="G24" s="1">
        <v>93</v>
      </c>
      <c r="H24" s="1">
        <v>3148</v>
      </c>
      <c r="I24" s="1">
        <v>3808</v>
      </c>
      <c r="J24" s="1">
        <v>456</v>
      </c>
      <c r="K24" s="1">
        <v>615</v>
      </c>
      <c r="L24" s="1" t="s">
        <v>48</v>
      </c>
      <c r="M24" s="1" t="s">
        <v>48</v>
      </c>
      <c r="N24" s="1">
        <v>6014</v>
      </c>
      <c r="O24" s="1">
        <v>3096</v>
      </c>
      <c r="P24" s="1">
        <v>198</v>
      </c>
      <c r="Q24" s="1">
        <v>404</v>
      </c>
      <c r="R24" s="1" t="s">
        <v>48</v>
      </c>
      <c r="S24" s="1" t="s">
        <v>48</v>
      </c>
      <c r="T24" s="1" t="s">
        <v>48</v>
      </c>
      <c r="U24" s="1">
        <f t="shared" si="0"/>
        <v>51378</v>
      </c>
      <c r="V24" s="4" t="s">
        <v>49</v>
      </c>
      <c r="W24" s="13" t="s">
        <v>63</v>
      </c>
    </row>
    <row r="25" spans="1:23" ht="21.75">
      <c r="A25" s="12"/>
      <c r="B25" s="3" t="s">
        <v>51</v>
      </c>
      <c r="C25" s="1">
        <v>15393</v>
      </c>
      <c r="D25" s="1" t="s">
        <v>47</v>
      </c>
      <c r="E25" s="1" t="s">
        <v>47</v>
      </c>
      <c r="F25" s="1">
        <v>160</v>
      </c>
      <c r="G25" s="1" t="s">
        <v>47</v>
      </c>
      <c r="H25" s="1">
        <v>50</v>
      </c>
      <c r="I25" s="1" t="s">
        <v>47</v>
      </c>
      <c r="J25" s="1" t="s">
        <v>47</v>
      </c>
      <c r="K25" s="1" t="s">
        <v>47</v>
      </c>
      <c r="L25" s="1" t="s">
        <v>48</v>
      </c>
      <c r="M25" s="1" t="s">
        <v>48</v>
      </c>
      <c r="N25" s="1" t="s">
        <v>48</v>
      </c>
      <c r="O25" s="1">
        <v>108</v>
      </c>
      <c r="P25" s="1" t="s">
        <v>48</v>
      </c>
      <c r="Q25" s="1" t="s">
        <v>48</v>
      </c>
      <c r="R25" s="1" t="s">
        <v>48</v>
      </c>
      <c r="S25" s="1" t="s">
        <v>48</v>
      </c>
      <c r="T25" s="1" t="s">
        <v>48</v>
      </c>
      <c r="U25" s="1">
        <f t="shared" si="0"/>
        <v>15711</v>
      </c>
      <c r="V25" s="4" t="s">
        <v>52</v>
      </c>
      <c r="W25" s="13"/>
    </row>
    <row r="26" spans="1:23" ht="21.75">
      <c r="A26" s="12"/>
      <c r="B26" s="5" t="s">
        <v>53</v>
      </c>
      <c r="C26" s="6">
        <f>SUM(C24:C25)</f>
        <v>48290</v>
      </c>
      <c r="D26" s="6" t="s">
        <v>47</v>
      </c>
      <c r="E26" s="6" t="s">
        <v>47</v>
      </c>
      <c r="F26" s="6">
        <f>SUM(F24:F25)</f>
        <v>809</v>
      </c>
      <c r="G26" s="6">
        <f>SUM(G24:G25)</f>
        <v>93</v>
      </c>
      <c r="H26" s="6">
        <f>SUM(H24:H25)</f>
        <v>3198</v>
      </c>
      <c r="I26" s="6">
        <f>SUM(I24:I25)</f>
        <v>3808</v>
      </c>
      <c r="J26" s="6">
        <f>SUM(J24:J25)</f>
        <v>456</v>
      </c>
      <c r="K26" s="6">
        <f>SUM(K24:K25)</f>
        <v>615</v>
      </c>
      <c r="L26" s="6" t="s">
        <v>48</v>
      </c>
      <c r="M26" s="6" t="s">
        <v>48</v>
      </c>
      <c r="N26" s="6">
        <f>SUM(N24:N25)</f>
        <v>6014</v>
      </c>
      <c r="O26" s="6">
        <f>SUM(O24:O25)</f>
        <v>3204</v>
      </c>
      <c r="P26" s="6">
        <f>SUM(P24:P25)</f>
        <v>198</v>
      </c>
      <c r="Q26" s="6">
        <f>SUM(Q24:Q25)</f>
        <v>404</v>
      </c>
      <c r="R26" s="6" t="s">
        <v>48</v>
      </c>
      <c r="S26" s="6" t="s">
        <v>48</v>
      </c>
      <c r="T26" s="6" t="s">
        <v>48</v>
      </c>
      <c r="U26" s="6">
        <f t="shared" si="0"/>
        <v>67089</v>
      </c>
      <c r="V26" s="7" t="s">
        <v>44</v>
      </c>
      <c r="W26" s="13"/>
    </row>
    <row r="27" spans="1:23" ht="21.75">
      <c r="A27" s="12" t="s">
        <v>64</v>
      </c>
      <c r="B27" s="3" t="s">
        <v>46</v>
      </c>
      <c r="C27" s="1">
        <v>142464</v>
      </c>
      <c r="D27" s="1">
        <v>410</v>
      </c>
      <c r="E27" s="1" t="s">
        <v>47</v>
      </c>
      <c r="F27" s="1">
        <v>2950</v>
      </c>
      <c r="G27" s="1">
        <v>191</v>
      </c>
      <c r="H27" s="1">
        <v>3916</v>
      </c>
      <c r="I27" s="1">
        <v>19238</v>
      </c>
      <c r="J27" s="1">
        <v>729</v>
      </c>
      <c r="K27" s="1">
        <v>7119</v>
      </c>
      <c r="L27" s="1">
        <v>351</v>
      </c>
      <c r="M27" s="1">
        <v>544</v>
      </c>
      <c r="N27" s="1">
        <v>7589</v>
      </c>
      <c r="O27" s="1">
        <v>9323</v>
      </c>
      <c r="P27" s="1">
        <v>618</v>
      </c>
      <c r="Q27" s="1">
        <v>1467</v>
      </c>
      <c r="R27" s="1">
        <v>77</v>
      </c>
      <c r="S27" s="1" t="s">
        <v>48</v>
      </c>
      <c r="T27" s="1" t="s">
        <v>48</v>
      </c>
      <c r="U27" s="1">
        <f t="shared" si="0"/>
        <v>196986</v>
      </c>
      <c r="V27" s="4" t="s">
        <v>49</v>
      </c>
      <c r="W27" s="13" t="s">
        <v>65</v>
      </c>
    </row>
    <row r="28" spans="1:23" ht="21.75">
      <c r="A28" s="12"/>
      <c r="B28" s="3" t="s">
        <v>51</v>
      </c>
      <c r="C28" s="1">
        <v>50898</v>
      </c>
      <c r="D28" s="1" t="s">
        <v>47</v>
      </c>
      <c r="E28" s="1" t="s">
        <v>47</v>
      </c>
      <c r="F28" s="1">
        <v>552</v>
      </c>
      <c r="G28" s="1" t="s">
        <v>47</v>
      </c>
      <c r="H28" s="1" t="s">
        <v>47</v>
      </c>
      <c r="I28" s="1">
        <v>1132</v>
      </c>
      <c r="J28" s="1" t="s">
        <v>47</v>
      </c>
      <c r="K28" s="1" t="s">
        <v>47</v>
      </c>
      <c r="L28" s="1" t="s">
        <v>48</v>
      </c>
      <c r="M28" s="1" t="s">
        <v>48</v>
      </c>
      <c r="N28" s="1" t="s">
        <v>48</v>
      </c>
      <c r="O28" s="1">
        <v>1478</v>
      </c>
      <c r="P28" s="1">
        <v>57</v>
      </c>
      <c r="Q28" s="1" t="s">
        <v>48</v>
      </c>
      <c r="R28" s="1" t="s">
        <v>48</v>
      </c>
      <c r="S28" s="1" t="s">
        <v>48</v>
      </c>
      <c r="T28" s="1" t="s">
        <v>48</v>
      </c>
      <c r="U28" s="1">
        <f t="shared" si="0"/>
        <v>54117</v>
      </c>
      <c r="V28" s="4" t="s">
        <v>52</v>
      </c>
      <c r="W28" s="13"/>
    </row>
    <row r="29" spans="1:23" ht="21.75">
      <c r="A29" s="12"/>
      <c r="B29" s="5" t="s">
        <v>53</v>
      </c>
      <c r="C29" s="6">
        <f>SUM(C27:C28)</f>
        <v>193362</v>
      </c>
      <c r="D29" s="6">
        <f>SUM(D27:D28)</f>
        <v>410</v>
      </c>
      <c r="E29" s="6" t="s">
        <v>47</v>
      </c>
      <c r="F29" s="6">
        <f aca="true" t="shared" si="6" ref="F29:R29">SUM(F27:F28)</f>
        <v>3502</v>
      </c>
      <c r="G29" s="6">
        <f t="shared" si="6"/>
        <v>191</v>
      </c>
      <c r="H29" s="6">
        <f t="shared" si="6"/>
        <v>3916</v>
      </c>
      <c r="I29" s="6">
        <f t="shared" si="6"/>
        <v>20370</v>
      </c>
      <c r="J29" s="6">
        <f t="shared" si="6"/>
        <v>729</v>
      </c>
      <c r="K29" s="6">
        <f t="shared" si="6"/>
        <v>7119</v>
      </c>
      <c r="L29" s="6">
        <f t="shared" si="6"/>
        <v>351</v>
      </c>
      <c r="M29" s="6">
        <f t="shared" si="6"/>
        <v>544</v>
      </c>
      <c r="N29" s="6">
        <f t="shared" si="6"/>
        <v>7589</v>
      </c>
      <c r="O29" s="6">
        <f t="shared" si="6"/>
        <v>10801</v>
      </c>
      <c r="P29" s="6">
        <f t="shared" si="6"/>
        <v>675</v>
      </c>
      <c r="Q29" s="6">
        <f t="shared" si="6"/>
        <v>1467</v>
      </c>
      <c r="R29" s="6">
        <f t="shared" si="6"/>
        <v>77</v>
      </c>
      <c r="S29" s="6" t="s">
        <v>48</v>
      </c>
      <c r="T29" s="6" t="s">
        <v>48</v>
      </c>
      <c r="U29" s="6">
        <f t="shared" si="0"/>
        <v>251103</v>
      </c>
      <c r="V29" s="7" t="s">
        <v>44</v>
      </c>
      <c r="W29" s="13"/>
    </row>
    <row r="30" spans="1:23" ht="21.75">
      <c r="A30" s="12" t="s">
        <v>66</v>
      </c>
      <c r="B30" s="3" t="s">
        <v>46</v>
      </c>
      <c r="C30" s="1">
        <v>158653</v>
      </c>
      <c r="D30" s="1">
        <v>11671</v>
      </c>
      <c r="E30" s="1">
        <v>903</v>
      </c>
      <c r="F30" s="1">
        <v>19264</v>
      </c>
      <c r="G30" s="1">
        <v>1152</v>
      </c>
      <c r="H30" s="1">
        <v>24632</v>
      </c>
      <c r="I30" s="1">
        <v>77922</v>
      </c>
      <c r="J30" s="1">
        <v>4998</v>
      </c>
      <c r="K30" s="1">
        <v>20562</v>
      </c>
      <c r="L30" s="1">
        <v>1249</v>
      </c>
      <c r="M30" s="1">
        <v>3245</v>
      </c>
      <c r="N30" s="1">
        <v>18437</v>
      </c>
      <c r="O30" s="1">
        <v>19239</v>
      </c>
      <c r="P30" s="1">
        <v>2278</v>
      </c>
      <c r="Q30" s="1">
        <v>9989</v>
      </c>
      <c r="R30" s="1">
        <v>1190</v>
      </c>
      <c r="S30" s="1" t="s">
        <v>48</v>
      </c>
      <c r="T30" s="1" t="s">
        <v>48</v>
      </c>
      <c r="U30" s="1">
        <f t="shared" si="0"/>
        <v>375384</v>
      </c>
      <c r="V30" s="4" t="s">
        <v>49</v>
      </c>
      <c r="W30" s="13" t="s">
        <v>67</v>
      </c>
    </row>
    <row r="31" spans="1:23" ht="21.75">
      <c r="A31" s="12"/>
      <c r="B31" s="3" t="s">
        <v>51</v>
      </c>
      <c r="C31" s="1">
        <v>55114</v>
      </c>
      <c r="D31" s="1" t="s">
        <v>47</v>
      </c>
      <c r="E31" s="1" t="s">
        <v>47</v>
      </c>
      <c r="F31" s="1">
        <v>3986</v>
      </c>
      <c r="G31" s="1" t="s">
        <v>47</v>
      </c>
      <c r="H31" s="1">
        <v>269</v>
      </c>
      <c r="I31" s="1">
        <v>3862</v>
      </c>
      <c r="J31" s="1" t="s">
        <v>47</v>
      </c>
      <c r="K31" s="1">
        <v>153</v>
      </c>
      <c r="L31" s="1">
        <v>136</v>
      </c>
      <c r="M31" s="1" t="s">
        <v>48</v>
      </c>
      <c r="N31" s="1">
        <v>323</v>
      </c>
      <c r="O31" s="1">
        <v>6160</v>
      </c>
      <c r="P31" s="1">
        <v>1120</v>
      </c>
      <c r="Q31" s="1">
        <v>589</v>
      </c>
      <c r="R31" s="1">
        <v>744</v>
      </c>
      <c r="S31" s="1" t="s">
        <v>48</v>
      </c>
      <c r="T31" s="1" t="s">
        <v>48</v>
      </c>
      <c r="U31" s="1">
        <f t="shared" si="0"/>
        <v>72456</v>
      </c>
      <c r="V31" s="4" t="s">
        <v>52</v>
      </c>
      <c r="W31" s="13"/>
    </row>
    <row r="32" spans="1:23" ht="21.75">
      <c r="A32" s="12"/>
      <c r="B32" s="5" t="s">
        <v>53</v>
      </c>
      <c r="C32" s="6">
        <f>SUM(C30:C31)</f>
        <v>213767</v>
      </c>
      <c r="D32" s="6">
        <f aca="true" t="shared" si="7" ref="D32:R32">SUM(D30:D31)</f>
        <v>11671</v>
      </c>
      <c r="E32" s="6">
        <f t="shared" si="7"/>
        <v>903</v>
      </c>
      <c r="F32" s="6">
        <f t="shared" si="7"/>
        <v>23250</v>
      </c>
      <c r="G32" s="6">
        <f t="shared" si="7"/>
        <v>1152</v>
      </c>
      <c r="H32" s="6">
        <f t="shared" si="7"/>
        <v>24901</v>
      </c>
      <c r="I32" s="6">
        <f t="shared" si="7"/>
        <v>81784</v>
      </c>
      <c r="J32" s="6">
        <f t="shared" si="7"/>
        <v>4998</v>
      </c>
      <c r="K32" s="6">
        <f t="shared" si="7"/>
        <v>20715</v>
      </c>
      <c r="L32" s="6">
        <f t="shared" si="7"/>
        <v>1385</v>
      </c>
      <c r="M32" s="6">
        <f t="shared" si="7"/>
        <v>3245</v>
      </c>
      <c r="N32" s="6">
        <f t="shared" si="7"/>
        <v>18760</v>
      </c>
      <c r="O32" s="6">
        <f t="shared" si="7"/>
        <v>25399</v>
      </c>
      <c r="P32" s="6">
        <f t="shared" si="7"/>
        <v>3398</v>
      </c>
      <c r="Q32" s="6">
        <f t="shared" si="7"/>
        <v>10578</v>
      </c>
      <c r="R32" s="6">
        <f t="shared" si="7"/>
        <v>1934</v>
      </c>
      <c r="S32" s="6" t="s">
        <v>48</v>
      </c>
      <c r="T32" s="6" t="s">
        <v>48</v>
      </c>
      <c r="U32" s="6">
        <f t="shared" si="0"/>
        <v>447840</v>
      </c>
      <c r="V32" s="7" t="s">
        <v>44</v>
      </c>
      <c r="W32" s="13"/>
    </row>
    <row r="33" spans="1:23" ht="21.75">
      <c r="A33" s="12" t="s">
        <v>68</v>
      </c>
      <c r="B33" s="3" t="s">
        <v>46</v>
      </c>
      <c r="C33" s="1">
        <v>26176</v>
      </c>
      <c r="D33" s="1">
        <v>8655</v>
      </c>
      <c r="E33" s="1">
        <v>730</v>
      </c>
      <c r="F33" s="1">
        <v>7867</v>
      </c>
      <c r="G33" s="1">
        <v>1522</v>
      </c>
      <c r="H33" s="1">
        <v>25266</v>
      </c>
      <c r="I33" s="1">
        <v>24171</v>
      </c>
      <c r="J33" s="1">
        <v>3190</v>
      </c>
      <c r="K33" s="1">
        <v>9566</v>
      </c>
      <c r="L33" s="1">
        <v>807</v>
      </c>
      <c r="M33" s="1">
        <v>1100</v>
      </c>
      <c r="N33" s="1">
        <v>9866</v>
      </c>
      <c r="O33" s="1">
        <v>12500</v>
      </c>
      <c r="P33" s="1">
        <v>1834</v>
      </c>
      <c r="Q33" s="1">
        <v>3203</v>
      </c>
      <c r="R33" s="1">
        <v>190</v>
      </c>
      <c r="S33" s="1" t="s">
        <v>48</v>
      </c>
      <c r="T33" s="1" t="s">
        <v>48</v>
      </c>
      <c r="U33" s="1">
        <f t="shared" si="0"/>
        <v>136643</v>
      </c>
      <c r="V33" s="4" t="s">
        <v>49</v>
      </c>
      <c r="W33" s="13" t="s">
        <v>69</v>
      </c>
    </row>
    <row r="34" spans="1:23" ht="21.75">
      <c r="A34" s="12"/>
      <c r="B34" s="3" t="s">
        <v>51</v>
      </c>
      <c r="C34" s="1">
        <v>28763</v>
      </c>
      <c r="D34" s="1" t="s">
        <v>47</v>
      </c>
      <c r="E34" s="1" t="s">
        <v>47</v>
      </c>
      <c r="F34" s="1">
        <v>1279</v>
      </c>
      <c r="G34" s="1" t="s">
        <v>47</v>
      </c>
      <c r="H34" s="1">
        <v>55</v>
      </c>
      <c r="I34" s="1">
        <v>265</v>
      </c>
      <c r="J34" s="1" t="s">
        <v>47</v>
      </c>
      <c r="K34" s="1" t="s">
        <v>47</v>
      </c>
      <c r="L34" s="1">
        <v>72</v>
      </c>
      <c r="M34" s="1" t="s">
        <v>48</v>
      </c>
      <c r="N34" s="1">
        <v>252</v>
      </c>
      <c r="O34" s="1">
        <v>1913</v>
      </c>
      <c r="P34" s="1">
        <v>585</v>
      </c>
      <c r="Q34" s="1">
        <v>192</v>
      </c>
      <c r="R34" s="1" t="s">
        <v>48</v>
      </c>
      <c r="S34" s="1" t="s">
        <v>48</v>
      </c>
      <c r="T34" s="1" t="s">
        <v>48</v>
      </c>
      <c r="U34" s="1">
        <f t="shared" si="0"/>
        <v>33376</v>
      </c>
      <c r="V34" s="4" t="s">
        <v>52</v>
      </c>
      <c r="W34" s="13"/>
    </row>
    <row r="35" spans="1:23" ht="21.75">
      <c r="A35" s="12"/>
      <c r="B35" s="5" t="s">
        <v>53</v>
      </c>
      <c r="C35" s="6">
        <f>SUM(C33:C34)</f>
        <v>54939</v>
      </c>
      <c r="D35" s="6">
        <f aca="true" t="shared" si="8" ref="D35:R35">SUM(D33:D34)</f>
        <v>8655</v>
      </c>
      <c r="E35" s="6">
        <f t="shared" si="8"/>
        <v>730</v>
      </c>
      <c r="F35" s="6">
        <f t="shared" si="8"/>
        <v>9146</v>
      </c>
      <c r="G35" s="6">
        <f t="shared" si="8"/>
        <v>1522</v>
      </c>
      <c r="H35" s="6">
        <f t="shared" si="8"/>
        <v>25321</v>
      </c>
      <c r="I35" s="6">
        <f t="shared" si="8"/>
        <v>24436</v>
      </c>
      <c r="J35" s="6">
        <f t="shared" si="8"/>
        <v>3190</v>
      </c>
      <c r="K35" s="6">
        <f t="shared" si="8"/>
        <v>9566</v>
      </c>
      <c r="L35" s="6">
        <f t="shared" si="8"/>
        <v>879</v>
      </c>
      <c r="M35" s="6">
        <f t="shared" si="8"/>
        <v>1100</v>
      </c>
      <c r="N35" s="6">
        <f t="shared" si="8"/>
        <v>10118</v>
      </c>
      <c r="O35" s="6">
        <f t="shared" si="8"/>
        <v>14413</v>
      </c>
      <c r="P35" s="6">
        <f t="shared" si="8"/>
        <v>2419</v>
      </c>
      <c r="Q35" s="6">
        <f t="shared" si="8"/>
        <v>3395</v>
      </c>
      <c r="R35" s="6">
        <f t="shared" si="8"/>
        <v>190</v>
      </c>
      <c r="S35" s="6" t="s">
        <v>48</v>
      </c>
      <c r="T35" s="6" t="s">
        <v>48</v>
      </c>
      <c r="U35" s="6">
        <f t="shared" si="0"/>
        <v>170019</v>
      </c>
      <c r="V35" s="7" t="s">
        <v>44</v>
      </c>
      <c r="W35" s="13"/>
    </row>
    <row r="36" spans="1:23" ht="21.75">
      <c r="A36" s="12" t="s">
        <v>70</v>
      </c>
      <c r="B36" s="3" t="s">
        <v>46</v>
      </c>
      <c r="C36" s="1">
        <v>79177</v>
      </c>
      <c r="D36" s="1" t="s">
        <v>47</v>
      </c>
      <c r="E36" s="1">
        <v>821</v>
      </c>
      <c r="F36" s="1">
        <v>2943</v>
      </c>
      <c r="G36" s="1">
        <v>80</v>
      </c>
      <c r="H36" s="1">
        <v>18832</v>
      </c>
      <c r="I36" s="1">
        <v>24496</v>
      </c>
      <c r="J36" s="1">
        <v>1208</v>
      </c>
      <c r="K36" s="1">
        <v>1987</v>
      </c>
      <c r="L36" s="1">
        <v>142</v>
      </c>
      <c r="M36" s="1">
        <v>512</v>
      </c>
      <c r="N36" s="1">
        <v>25634</v>
      </c>
      <c r="O36" s="1">
        <v>12590</v>
      </c>
      <c r="P36" s="1">
        <v>918</v>
      </c>
      <c r="Q36" s="1">
        <v>1784</v>
      </c>
      <c r="R36" s="1">
        <v>324</v>
      </c>
      <c r="S36" s="1" t="s">
        <v>48</v>
      </c>
      <c r="T36" s="1" t="s">
        <v>48</v>
      </c>
      <c r="U36" s="1">
        <f t="shared" si="0"/>
        <v>171448</v>
      </c>
      <c r="V36" s="4" t="s">
        <v>49</v>
      </c>
      <c r="W36" s="13" t="s">
        <v>71</v>
      </c>
    </row>
    <row r="37" spans="1:23" ht="21.75">
      <c r="A37" s="12"/>
      <c r="B37" s="3" t="s">
        <v>51</v>
      </c>
      <c r="C37" s="1">
        <v>97798</v>
      </c>
      <c r="D37" s="1" t="s">
        <v>47</v>
      </c>
      <c r="E37" s="1" t="s">
        <v>47</v>
      </c>
      <c r="F37" s="1">
        <v>731</v>
      </c>
      <c r="G37" s="1" t="s">
        <v>47</v>
      </c>
      <c r="H37" s="1" t="s">
        <v>47</v>
      </c>
      <c r="I37" s="1">
        <v>907</v>
      </c>
      <c r="J37" s="1" t="s">
        <v>47</v>
      </c>
      <c r="K37" s="1" t="s">
        <v>47</v>
      </c>
      <c r="L37" s="1" t="s">
        <v>48</v>
      </c>
      <c r="M37" s="1" t="s">
        <v>48</v>
      </c>
      <c r="N37" s="1">
        <v>156</v>
      </c>
      <c r="O37" s="1">
        <v>996</v>
      </c>
      <c r="P37" s="1">
        <v>156</v>
      </c>
      <c r="Q37" s="1">
        <v>71</v>
      </c>
      <c r="R37" s="1" t="s">
        <v>48</v>
      </c>
      <c r="S37" s="1" t="s">
        <v>48</v>
      </c>
      <c r="T37" s="1" t="s">
        <v>48</v>
      </c>
      <c r="U37" s="1">
        <f t="shared" si="0"/>
        <v>100815</v>
      </c>
      <c r="V37" s="4" t="s">
        <v>52</v>
      </c>
      <c r="W37" s="13"/>
    </row>
    <row r="38" spans="1:23" ht="21.75">
      <c r="A38" s="12"/>
      <c r="B38" s="5" t="s">
        <v>53</v>
      </c>
      <c r="C38" s="6">
        <f>SUM(C36:C37)</f>
        <v>176975</v>
      </c>
      <c r="D38" s="6" t="s">
        <v>48</v>
      </c>
      <c r="E38" s="6">
        <f aca="true" t="shared" si="9" ref="E38:R38">SUM(E36:E37)</f>
        <v>821</v>
      </c>
      <c r="F38" s="6">
        <f t="shared" si="9"/>
        <v>3674</v>
      </c>
      <c r="G38" s="6">
        <f t="shared" si="9"/>
        <v>80</v>
      </c>
      <c r="H38" s="6">
        <f t="shared" si="9"/>
        <v>18832</v>
      </c>
      <c r="I38" s="6">
        <f t="shared" si="9"/>
        <v>25403</v>
      </c>
      <c r="J38" s="6">
        <f t="shared" si="9"/>
        <v>1208</v>
      </c>
      <c r="K38" s="6">
        <f t="shared" si="9"/>
        <v>1987</v>
      </c>
      <c r="L38" s="6">
        <f t="shared" si="9"/>
        <v>142</v>
      </c>
      <c r="M38" s="6">
        <f t="shared" si="9"/>
        <v>512</v>
      </c>
      <c r="N38" s="6">
        <f t="shared" si="9"/>
        <v>25790</v>
      </c>
      <c r="O38" s="6">
        <f t="shared" si="9"/>
        <v>13586</v>
      </c>
      <c r="P38" s="6">
        <f t="shared" si="9"/>
        <v>1074</v>
      </c>
      <c r="Q38" s="6">
        <f t="shared" si="9"/>
        <v>1855</v>
      </c>
      <c r="R38" s="6">
        <f t="shared" si="9"/>
        <v>324</v>
      </c>
      <c r="S38" s="6" t="s">
        <v>48</v>
      </c>
      <c r="T38" s="6" t="s">
        <v>48</v>
      </c>
      <c r="U38" s="6">
        <f t="shared" si="0"/>
        <v>272263</v>
      </c>
      <c r="V38" s="7" t="s">
        <v>44</v>
      </c>
      <c r="W38" s="13"/>
    </row>
    <row r="39" spans="1:23" ht="21.75">
      <c r="A39" s="12" t="s">
        <v>72</v>
      </c>
      <c r="B39" s="3" t="s">
        <v>46</v>
      </c>
      <c r="C39" s="1">
        <v>9516</v>
      </c>
      <c r="D39" s="1" t="s">
        <v>47</v>
      </c>
      <c r="E39" s="1">
        <v>203</v>
      </c>
      <c r="F39" s="1">
        <v>4745</v>
      </c>
      <c r="G39" s="1">
        <v>462</v>
      </c>
      <c r="H39" s="1">
        <v>3120</v>
      </c>
      <c r="I39" s="1">
        <v>8450</v>
      </c>
      <c r="J39" s="1">
        <v>753</v>
      </c>
      <c r="K39" s="1">
        <v>2101</v>
      </c>
      <c r="L39" s="1">
        <v>37</v>
      </c>
      <c r="M39" s="1">
        <v>137</v>
      </c>
      <c r="N39" s="1">
        <v>7400</v>
      </c>
      <c r="O39" s="1">
        <v>4533</v>
      </c>
      <c r="P39" s="1">
        <v>1503</v>
      </c>
      <c r="Q39" s="1">
        <v>443</v>
      </c>
      <c r="R39" s="1" t="s">
        <v>48</v>
      </c>
      <c r="S39" s="1" t="s">
        <v>48</v>
      </c>
      <c r="T39" s="1" t="s">
        <v>48</v>
      </c>
      <c r="U39" s="1">
        <f t="shared" si="0"/>
        <v>43403</v>
      </c>
      <c r="V39" s="4" t="s">
        <v>49</v>
      </c>
      <c r="W39" s="13" t="s">
        <v>73</v>
      </c>
    </row>
    <row r="40" spans="1:23" ht="21.75">
      <c r="A40" s="12"/>
      <c r="B40" s="3" t="s">
        <v>51</v>
      </c>
      <c r="C40" s="1">
        <v>8025</v>
      </c>
      <c r="D40" s="1" t="s">
        <v>47</v>
      </c>
      <c r="E40" s="1" t="s">
        <v>47</v>
      </c>
      <c r="F40" s="1">
        <v>578</v>
      </c>
      <c r="G40" s="1" t="s">
        <v>47</v>
      </c>
      <c r="H40" s="1" t="s">
        <v>47</v>
      </c>
      <c r="I40" s="1" t="s">
        <v>47</v>
      </c>
      <c r="J40" s="1" t="s">
        <v>47</v>
      </c>
      <c r="K40" s="1" t="s">
        <v>47</v>
      </c>
      <c r="L40" s="1" t="s">
        <v>48</v>
      </c>
      <c r="M40" s="1" t="s">
        <v>48</v>
      </c>
      <c r="N40" s="1">
        <v>33</v>
      </c>
      <c r="O40" s="1" t="s">
        <v>48</v>
      </c>
      <c r="P40" s="1">
        <v>70</v>
      </c>
      <c r="Q40" s="1" t="s">
        <v>48</v>
      </c>
      <c r="R40" s="1" t="s">
        <v>48</v>
      </c>
      <c r="S40" s="1" t="s">
        <v>48</v>
      </c>
      <c r="T40" s="1" t="s">
        <v>48</v>
      </c>
      <c r="U40" s="1">
        <f t="shared" si="0"/>
        <v>8706</v>
      </c>
      <c r="V40" s="4" t="s">
        <v>52</v>
      </c>
      <c r="W40" s="13"/>
    </row>
    <row r="41" spans="1:23" ht="21.75">
      <c r="A41" s="12"/>
      <c r="B41" s="5" t="s">
        <v>53</v>
      </c>
      <c r="C41" s="6">
        <f>SUM(C39:C40)</f>
        <v>17541</v>
      </c>
      <c r="D41" s="6" t="s">
        <v>48</v>
      </c>
      <c r="E41" s="6">
        <f aca="true" t="shared" si="10" ref="E41:Q41">SUM(E39:E40)</f>
        <v>203</v>
      </c>
      <c r="F41" s="6">
        <f t="shared" si="10"/>
        <v>5323</v>
      </c>
      <c r="G41" s="6">
        <f t="shared" si="10"/>
        <v>462</v>
      </c>
      <c r="H41" s="6">
        <f t="shared" si="10"/>
        <v>3120</v>
      </c>
      <c r="I41" s="6">
        <f t="shared" si="10"/>
        <v>8450</v>
      </c>
      <c r="J41" s="6">
        <f t="shared" si="10"/>
        <v>753</v>
      </c>
      <c r="K41" s="6">
        <f t="shared" si="10"/>
        <v>2101</v>
      </c>
      <c r="L41" s="6">
        <f t="shared" si="10"/>
        <v>37</v>
      </c>
      <c r="M41" s="6">
        <f t="shared" si="10"/>
        <v>137</v>
      </c>
      <c r="N41" s="6">
        <f t="shared" si="10"/>
        <v>7433</v>
      </c>
      <c r="O41" s="6">
        <f t="shared" si="10"/>
        <v>4533</v>
      </c>
      <c r="P41" s="6">
        <f t="shared" si="10"/>
        <v>1573</v>
      </c>
      <c r="Q41" s="6">
        <f t="shared" si="10"/>
        <v>443</v>
      </c>
      <c r="R41" s="6" t="s">
        <v>48</v>
      </c>
      <c r="S41" s="6" t="s">
        <v>48</v>
      </c>
      <c r="T41" s="6" t="s">
        <v>48</v>
      </c>
      <c r="U41" s="6">
        <f t="shared" si="0"/>
        <v>52109</v>
      </c>
      <c r="V41" s="7" t="s">
        <v>44</v>
      </c>
      <c r="W41" s="13"/>
    </row>
    <row r="42" spans="1:23" ht="21.75">
      <c r="A42" s="12" t="s">
        <v>74</v>
      </c>
      <c r="B42" s="3" t="s">
        <v>46</v>
      </c>
      <c r="C42" s="1">
        <v>64132</v>
      </c>
      <c r="D42" s="1" t="s">
        <v>48</v>
      </c>
      <c r="E42" s="1">
        <v>160</v>
      </c>
      <c r="F42" s="1">
        <v>909</v>
      </c>
      <c r="G42" s="1">
        <v>90</v>
      </c>
      <c r="H42" s="1">
        <v>8829</v>
      </c>
      <c r="I42" s="1">
        <v>9874</v>
      </c>
      <c r="J42" s="1">
        <v>117</v>
      </c>
      <c r="K42" s="1">
        <v>1825</v>
      </c>
      <c r="L42" s="1">
        <v>72</v>
      </c>
      <c r="M42" s="1">
        <v>101</v>
      </c>
      <c r="N42" s="1">
        <v>3273</v>
      </c>
      <c r="O42" s="1">
        <v>4878</v>
      </c>
      <c r="P42" s="1">
        <v>720</v>
      </c>
      <c r="Q42" s="1">
        <v>819</v>
      </c>
      <c r="R42" s="1">
        <v>98</v>
      </c>
      <c r="S42" s="1" t="s">
        <v>48</v>
      </c>
      <c r="T42" s="1" t="s">
        <v>48</v>
      </c>
      <c r="U42" s="1">
        <f t="shared" si="0"/>
        <v>95897</v>
      </c>
      <c r="V42" s="4" t="s">
        <v>49</v>
      </c>
      <c r="W42" s="9" t="s">
        <v>75</v>
      </c>
    </row>
    <row r="43" spans="1:23" ht="21.75">
      <c r="A43" s="12"/>
      <c r="B43" s="3" t="s">
        <v>51</v>
      </c>
      <c r="C43" s="1">
        <v>26702</v>
      </c>
      <c r="D43" s="1" t="s">
        <v>48</v>
      </c>
      <c r="E43" s="1">
        <v>86</v>
      </c>
      <c r="F43" s="1">
        <v>861</v>
      </c>
      <c r="G43" s="1" t="s">
        <v>48</v>
      </c>
      <c r="H43" s="1">
        <v>101</v>
      </c>
      <c r="I43" s="1">
        <v>206</v>
      </c>
      <c r="J43" s="1" t="s">
        <v>48</v>
      </c>
      <c r="K43" s="1" t="s">
        <v>48</v>
      </c>
      <c r="L43" s="1" t="s">
        <v>48</v>
      </c>
      <c r="M43" s="1" t="s">
        <v>48</v>
      </c>
      <c r="N43" s="1" t="s">
        <v>48</v>
      </c>
      <c r="O43" s="1">
        <v>246</v>
      </c>
      <c r="P43" s="1">
        <v>181</v>
      </c>
      <c r="Q43" s="1" t="s">
        <v>48</v>
      </c>
      <c r="R43" s="1" t="s">
        <v>48</v>
      </c>
      <c r="S43" s="1" t="s">
        <v>48</v>
      </c>
      <c r="T43" s="1" t="s">
        <v>48</v>
      </c>
      <c r="U43" s="1">
        <f t="shared" si="0"/>
        <v>28383</v>
      </c>
      <c r="V43" s="4" t="s">
        <v>52</v>
      </c>
      <c r="W43" s="10"/>
    </row>
    <row r="44" spans="1:23" ht="21.75">
      <c r="A44" s="12"/>
      <c r="B44" s="5" t="s">
        <v>53</v>
      </c>
      <c r="C44" s="6">
        <f>SUM(C42:C43)</f>
        <v>90834</v>
      </c>
      <c r="D44" s="6" t="s">
        <v>48</v>
      </c>
      <c r="E44" s="6">
        <f aca="true" t="shared" si="11" ref="E44:R44">SUM(E42:E43)</f>
        <v>246</v>
      </c>
      <c r="F44" s="6">
        <f t="shared" si="11"/>
        <v>1770</v>
      </c>
      <c r="G44" s="6">
        <f t="shared" si="11"/>
        <v>90</v>
      </c>
      <c r="H44" s="6">
        <f t="shared" si="11"/>
        <v>8930</v>
      </c>
      <c r="I44" s="6">
        <f t="shared" si="11"/>
        <v>10080</v>
      </c>
      <c r="J44" s="6">
        <f t="shared" si="11"/>
        <v>117</v>
      </c>
      <c r="K44" s="6">
        <f t="shared" si="11"/>
        <v>1825</v>
      </c>
      <c r="L44" s="6">
        <f t="shared" si="11"/>
        <v>72</v>
      </c>
      <c r="M44" s="6">
        <f t="shared" si="11"/>
        <v>101</v>
      </c>
      <c r="N44" s="6">
        <f t="shared" si="11"/>
        <v>3273</v>
      </c>
      <c r="O44" s="6">
        <f t="shared" si="11"/>
        <v>5124</v>
      </c>
      <c r="P44" s="6">
        <f t="shared" si="11"/>
        <v>901</v>
      </c>
      <c r="Q44" s="6">
        <f t="shared" si="11"/>
        <v>819</v>
      </c>
      <c r="R44" s="6">
        <f t="shared" si="11"/>
        <v>98</v>
      </c>
      <c r="S44" s="6" t="s">
        <v>48</v>
      </c>
      <c r="T44" s="6" t="s">
        <v>48</v>
      </c>
      <c r="U44" s="6">
        <f t="shared" si="0"/>
        <v>124280</v>
      </c>
      <c r="V44" s="7" t="s">
        <v>44</v>
      </c>
      <c r="W44" s="11"/>
    </row>
    <row r="45" spans="1:23" ht="21.75">
      <c r="A45" s="12" t="s">
        <v>76</v>
      </c>
      <c r="B45" s="3" t="s">
        <v>46</v>
      </c>
      <c r="C45" s="1">
        <v>127609</v>
      </c>
      <c r="D45" s="1" t="s">
        <v>48</v>
      </c>
      <c r="E45" s="1">
        <v>2037</v>
      </c>
      <c r="F45" s="1">
        <v>4057</v>
      </c>
      <c r="G45" s="1">
        <v>47</v>
      </c>
      <c r="H45" s="1">
        <v>13517</v>
      </c>
      <c r="I45" s="1">
        <v>15050</v>
      </c>
      <c r="J45" s="1">
        <v>3431</v>
      </c>
      <c r="K45" s="1">
        <v>8795</v>
      </c>
      <c r="L45" s="1">
        <v>301</v>
      </c>
      <c r="M45" s="1">
        <v>255</v>
      </c>
      <c r="N45" s="1">
        <v>36140</v>
      </c>
      <c r="O45" s="1">
        <v>7893</v>
      </c>
      <c r="P45" s="1">
        <v>618</v>
      </c>
      <c r="Q45" s="1">
        <v>1733</v>
      </c>
      <c r="R45" s="1" t="s">
        <v>48</v>
      </c>
      <c r="S45" s="1" t="s">
        <v>48</v>
      </c>
      <c r="T45" s="1" t="s">
        <v>48</v>
      </c>
      <c r="U45" s="1">
        <f t="shared" si="0"/>
        <v>221483</v>
      </c>
      <c r="V45" s="4" t="s">
        <v>49</v>
      </c>
      <c r="W45" s="9" t="s">
        <v>77</v>
      </c>
    </row>
    <row r="46" spans="1:23" ht="21.75">
      <c r="A46" s="12"/>
      <c r="B46" s="3" t="s">
        <v>51</v>
      </c>
      <c r="C46" s="1">
        <v>102272</v>
      </c>
      <c r="D46" s="1" t="s">
        <v>48</v>
      </c>
      <c r="E46" s="1" t="s">
        <v>48</v>
      </c>
      <c r="F46" s="1">
        <v>753</v>
      </c>
      <c r="G46" s="1" t="s">
        <v>48</v>
      </c>
      <c r="H46" s="1" t="s">
        <v>48</v>
      </c>
      <c r="I46" s="1">
        <v>355</v>
      </c>
      <c r="J46" s="1">
        <v>163</v>
      </c>
      <c r="K46" s="1" t="s">
        <v>48</v>
      </c>
      <c r="L46" s="1" t="s">
        <v>48</v>
      </c>
      <c r="M46" s="1" t="s">
        <v>48</v>
      </c>
      <c r="N46" s="1" t="s">
        <v>48</v>
      </c>
      <c r="O46" s="1">
        <v>475</v>
      </c>
      <c r="P46" s="1">
        <v>193</v>
      </c>
      <c r="Q46" s="1">
        <v>162</v>
      </c>
      <c r="R46" s="1" t="s">
        <v>48</v>
      </c>
      <c r="S46" s="1" t="s">
        <v>48</v>
      </c>
      <c r="T46" s="1" t="s">
        <v>48</v>
      </c>
      <c r="U46" s="1">
        <f t="shared" si="0"/>
        <v>104373</v>
      </c>
      <c r="V46" s="4" t="s">
        <v>52</v>
      </c>
      <c r="W46" s="10"/>
    </row>
    <row r="47" spans="1:23" ht="21.75">
      <c r="A47" s="12"/>
      <c r="B47" s="5" t="s">
        <v>53</v>
      </c>
      <c r="C47" s="6">
        <f>SUM(C45:C46)</f>
        <v>229881</v>
      </c>
      <c r="D47" s="6" t="s">
        <v>48</v>
      </c>
      <c r="E47" s="6">
        <f aca="true" t="shared" si="12" ref="E47:Q47">SUM(E45:E46)</f>
        <v>2037</v>
      </c>
      <c r="F47" s="6">
        <f t="shared" si="12"/>
        <v>4810</v>
      </c>
      <c r="G47" s="6">
        <f t="shared" si="12"/>
        <v>47</v>
      </c>
      <c r="H47" s="6">
        <f t="shared" si="12"/>
        <v>13517</v>
      </c>
      <c r="I47" s="6">
        <f t="shared" si="12"/>
        <v>15405</v>
      </c>
      <c r="J47" s="6">
        <f t="shared" si="12"/>
        <v>3594</v>
      </c>
      <c r="K47" s="6">
        <f t="shared" si="12"/>
        <v>8795</v>
      </c>
      <c r="L47" s="6">
        <f t="shared" si="12"/>
        <v>301</v>
      </c>
      <c r="M47" s="6">
        <f t="shared" si="12"/>
        <v>255</v>
      </c>
      <c r="N47" s="6">
        <f t="shared" si="12"/>
        <v>36140</v>
      </c>
      <c r="O47" s="6">
        <f t="shared" si="12"/>
        <v>8368</v>
      </c>
      <c r="P47" s="6">
        <f t="shared" si="12"/>
        <v>811</v>
      </c>
      <c r="Q47" s="6">
        <f t="shared" si="12"/>
        <v>1895</v>
      </c>
      <c r="R47" s="6" t="s">
        <v>48</v>
      </c>
      <c r="S47" s="6" t="s">
        <v>48</v>
      </c>
      <c r="T47" s="6" t="s">
        <v>48</v>
      </c>
      <c r="U47" s="6">
        <f t="shared" si="0"/>
        <v>325856</v>
      </c>
      <c r="V47" s="7" t="s">
        <v>44</v>
      </c>
      <c r="W47" s="11"/>
    </row>
    <row r="48" spans="1:23" ht="21.75">
      <c r="A48" s="12" t="s">
        <v>78</v>
      </c>
      <c r="B48" s="3" t="s">
        <v>46</v>
      </c>
      <c r="C48" s="1">
        <v>241</v>
      </c>
      <c r="D48" s="1">
        <v>1841</v>
      </c>
      <c r="E48" s="1">
        <v>5143</v>
      </c>
      <c r="F48" s="1">
        <v>4794</v>
      </c>
      <c r="G48" s="1">
        <v>1721</v>
      </c>
      <c r="H48" s="1">
        <v>4321</v>
      </c>
      <c r="I48" s="1">
        <v>13083</v>
      </c>
      <c r="J48" s="1">
        <v>814</v>
      </c>
      <c r="K48" s="1">
        <v>10910</v>
      </c>
      <c r="L48" s="1">
        <v>629</v>
      </c>
      <c r="M48" s="1">
        <v>1273</v>
      </c>
      <c r="N48" s="1">
        <v>20408</v>
      </c>
      <c r="O48" s="1">
        <v>4916</v>
      </c>
      <c r="P48" s="1">
        <v>2735</v>
      </c>
      <c r="Q48" s="1">
        <v>3026</v>
      </c>
      <c r="R48" s="1">
        <v>171</v>
      </c>
      <c r="S48" s="1" t="s">
        <v>48</v>
      </c>
      <c r="T48" s="1" t="s">
        <v>48</v>
      </c>
      <c r="U48" s="1">
        <f t="shared" si="0"/>
        <v>76026</v>
      </c>
      <c r="V48" s="4" t="s">
        <v>49</v>
      </c>
      <c r="W48" s="9" t="s">
        <v>79</v>
      </c>
    </row>
    <row r="49" spans="1:23" ht="21.75">
      <c r="A49" s="12"/>
      <c r="B49" s="3" t="s">
        <v>51</v>
      </c>
      <c r="C49" s="1">
        <v>228</v>
      </c>
      <c r="D49" s="1" t="s">
        <v>48</v>
      </c>
      <c r="E49" s="1">
        <v>739</v>
      </c>
      <c r="F49" s="1">
        <v>1512</v>
      </c>
      <c r="G49" s="1">
        <v>171</v>
      </c>
      <c r="H49" s="1" t="s">
        <v>48</v>
      </c>
      <c r="I49" s="1">
        <v>455</v>
      </c>
      <c r="J49" s="1">
        <v>64</v>
      </c>
      <c r="K49" s="1">
        <v>1026</v>
      </c>
      <c r="L49" s="1">
        <v>394</v>
      </c>
      <c r="M49" s="1">
        <v>315</v>
      </c>
      <c r="N49" s="1">
        <v>4309</v>
      </c>
      <c r="O49" s="1">
        <v>6126</v>
      </c>
      <c r="P49" s="1">
        <v>2669</v>
      </c>
      <c r="Q49" s="1">
        <v>1252</v>
      </c>
      <c r="R49" s="1">
        <v>326</v>
      </c>
      <c r="S49" s="1" t="s">
        <v>48</v>
      </c>
      <c r="T49" s="1">
        <v>56</v>
      </c>
      <c r="U49" s="1">
        <f t="shared" si="0"/>
        <v>19642</v>
      </c>
      <c r="V49" s="4" t="s">
        <v>52</v>
      </c>
      <c r="W49" s="10"/>
    </row>
    <row r="50" spans="1:23" ht="21.75">
      <c r="A50" s="12"/>
      <c r="B50" s="5" t="s">
        <v>53</v>
      </c>
      <c r="C50" s="6">
        <f>SUM(C48:C49)</f>
        <v>469</v>
      </c>
      <c r="D50" s="6">
        <f aca="true" t="shared" si="13" ref="D50:T50">SUM(D48:D49)</f>
        <v>1841</v>
      </c>
      <c r="E50" s="6">
        <f t="shared" si="13"/>
        <v>5882</v>
      </c>
      <c r="F50" s="6">
        <f t="shared" si="13"/>
        <v>6306</v>
      </c>
      <c r="G50" s="6">
        <f t="shared" si="13"/>
        <v>1892</v>
      </c>
      <c r="H50" s="6">
        <f t="shared" si="13"/>
        <v>4321</v>
      </c>
      <c r="I50" s="6">
        <f t="shared" si="13"/>
        <v>13538</v>
      </c>
      <c r="J50" s="6">
        <f t="shared" si="13"/>
        <v>878</v>
      </c>
      <c r="K50" s="6">
        <f t="shared" si="13"/>
        <v>11936</v>
      </c>
      <c r="L50" s="6">
        <f t="shared" si="13"/>
        <v>1023</v>
      </c>
      <c r="M50" s="6">
        <f t="shared" si="13"/>
        <v>1588</v>
      </c>
      <c r="N50" s="6">
        <f t="shared" si="13"/>
        <v>24717</v>
      </c>
      <c r="O50" s="6">
        <f t="shared" si="13"/>
        <v>11042</v>
      </c>
      <c r="P50" s="6">
        <f t="shared" si="13"/>
        <v>5404</v>
      </c>
      <c r="Q50" s="6">
        <f t="shared" si="13"/>
        <v>4278</v>
      </c>
      <c r="R50" s="6">
        <f t="shared" si="13"/>
        <v>497</v>
      </c>
      <c r="S50" s="6" t="s">
        <v>48</v>
      </c>
      <c r="T50" s="6">
        <f t="shared" si="13"/>
        <v>56</v>
      </c>
      <c r="U50" s="6">
        <f t="shared" si="0"/>
        <v>95668</v>
      </c>
      <c r="V50" s="7" t="s">
        <v>44</v>
      </c>
      <c r="W50" s="11"/>
    </row>
    <row r="51" spans="1:23" ht="21.75">
      <c r="A51" s="12" t="s">
        <v>80</v>
      </c>
      <c r="B51" s="3" t="s">
        <v>46</v>
      </c>
      <c r="C51" s="1">
        <v>19563</v>
      </c>
      <c r="D51" s="1">
        <v>1024</v>
      </c>
      <c r="E51" s="1">
        <v>194</v>
      </c>
      <c r="F51" s="1">
        <v>2216</v>
      </c>
      <c r="G51" s="1">
        <v>416</v>
      </c>
      <c r="H51" s="1">
        <v>8596</v>
      </c>
      <c r="I51" s="1">
        <v>7996</v>
      </c>
      <c r="J51" s="1">
        <v>1156</v>
      </c>
      <c r="K51" s="1">
        <v>2944</v>
      </c>
      <c r="L51" s="1" t="s">
        <v>48</v>
      </c>
      <c r="M51" s="1">
        <v>208</v>
      </c>
      <c r="N51" s="1">
        <v>21066</v>
      </c>
      <c r="O51" s="1">
        <v>8145</v>
      </c>
      <c r="P51" s="1">
        <v>1644</v>
      </c>
      <c r="Q51" s="1">
        <v>255</v>
      </c>
      <c r="R51" s="1">
        <v>87</v>
      </c>
      <c r="S51" s="1" t="s">
        <v>48</v>
      </c>
      <c r="T51" s="1" t="s">
        <v>48</v>
      </c>
      <c r="U51" s="1">
        <f t="shared" si="0"/>
        <v>75510</v>
      </c>
      <c r="V51" s="4" t="s">
        <v>49</v>
      </c>
      <c r="W51" s="9" t="s">
        <v>81</v>
      </c>
    </row>
    <row r="52" spans="1:23" ht="21.75">
      <c r="A52" s="12"/>
      <c r="B52" s="3" t="s">
        <v>51</v>
      </c>
      <c r="C52" s="1">
        <v>16695</v>
      </c>
      <c r="D52" s="1" t="s">
        <v>48</v>
      </c>
      <c r="E52" s="1" t="s">
        <v>48</v>
      </c>
      <c r="F52" s="1">
        <v>188</v>
      </c>
      <c r="G52" s="1">
        <v>103</v>
      </c>
      <c r="H52" s="1">
        <v>83</v>
      </c>
      <c r="I52" s="1" t="s">
        <v>48</v>
      </c>
      <c r="J52" s="1" t="s">
        <v>48</v>
      </c>
      <c r="K52" s="1" t="s">
        <v>48</v>
      </c>
      <c r="L52" s="1">
        <v>87</v>
      </c>
      <c r="M52" s="1" t="s">
        <v>82</v>
      </c>
      <c r="N52" s="1">
        <v>396</v>
      </c>
      <c r="O52" s="1">
        <v>1364</v>
      </c>
      <c r="P52" s="1">
        <v>538</v>
      </c>
      <c r="Q52" s="1" t="s">
        <v>48</v>
      </c>
      <c r="R52" s="1" t="s">
        <v>48</v>
      </c>
      <c r="S52" s="1" t="s">
        <v>48</v>
      </c>
      <c r="T52" s="1" t="s">
        <v>48</v>
      </c>
      <c r="U52" s="1">
        <f t="shared" si="0"/>
        <v>19454</v>
      </c>
      <c r="V52" s="4" t="s">
        <v>52</v>
      </c>
      <c r="W52" s="10"/>
    </row>
    <row r="53" spans="1:23" ht="21.75">
      <c r="A53" s="12"/>
      <c r="B53" s="5" t="s">
        <v>53</v>
      </c>
      <c r="C53" s="6">
        <f>SUM(C51:C52)</f>
        <v>36258</v>
      </c>
      <c r="D53" s="6">
        <f aca="true" t="shared" si="14" ref="D53:R53">SUM(D51:D52)</f>
        <v>1024</v>
      </c>
      <c r="E53" s="6">
        <f t="shared" si="14"/>
        <v>194</v>
      </c>
      <c r="F53" s="6">
        <f t="shared" si="14"/>
        <v>2404</v>
      </c>
      <c r="G53" s="6">
        <f t="shared" si="14"/>
        <v>519</v>
      </c>
      <c r="H53" s="6">
        <f t="shared" si="14"/>
        <v>8679</v>
      </c>
      <c r="I53" s="6">
        <f t="shared" si="14"/>
        <v>7996</v>
      </c>
      <c r="J53" s="6">
        <f t="shared" si="14"/>
        <v>1156</v>
      </c>
      <c r="K53" s="6">
        <f t="shared" si="14"/>
        <v>2944</v>
      </c>
      <c r="L53" s="6">
        <f t="shared" si="14"/>
        <v>87</v>
      </c>
      <c r="M53" s="6">
        <f t="shared" si="14"/>
        <v>208</v>
      </c>
      <c r="N53" s="6">
        <f t="shared" si="14"/>
        <v>21462</v>
      </c>
      <c r="O53" s="6">
        <f t="shared" si="14"/>
        <v>9509</v>
      </c>
      <c r="P53" s="6">
        <f t="shared" si="14"/>
        <v>2182</v>
      </c>
      <c r="Q53" s="6">
        <f t="shared" si="14"/>
        <v>255</v>
      </c>
      <c r="R53" s="6">
        <f t="shared" si="14"/>
        <v>87</v>
      </c>
      <c r="S53" s="6" t="s">
        <v>48</v>
      </c>
      <c r="T53" s="6" t="s">
        <v>48</v>
      </c>
      <c r="U53" s="6">
        <f t="shared" si="0"/>
        <v>94964</v>
      </c>
      <c r="V53" s="7" t="s">
        <v>44</v>
      </c>
      <c r="W53" s="11"/>
    </row>
    <row r="54" spans="1:23" ht="21.75">
      <c r="A54" s="12" t="s">
        <v>83</v>
      </c>
      <c r="B54" s="3" t="s">
        <v>46</v>
      </c>
      <c r="C54" s="1">
        <v>14058</v>
      </c>
      <c r="D54" s="1" t="s">
        <v>48</v>
      </c>
      <c r="E54" s="1">
        <v>173</v>
      </c>
      <c r="F54" s="1">
        <v>645</v>
      </c>
      <c r="G54" s="1">
        <v>93</v>
      </c>
      <c r="H54" s="1">
        <v>2180</v>
      </c>
      <c r="I54" s="1">
        <v>2117</v>
      </c>
      <c r="J54" s="1">
        <v>101</v>
      </c>
      <c r="K54" s="1">
        <v>823</v>
      </c>
      <c r="L54" s="1" t="s">
        <v>48</v>
      </c>
      <c r="M54" s="1">
        <v>23</v>
      </c>
      <c r="N54" s="1">
        <v>3726</v>
      </c>
      <c r="O54" s="1">
        <v>2257</v>
      </c>
      <c r="P54" s="1">
        <v>264</v>
      </c>
      <c r="Q54" s="1">
        <v>182</v>
      </c>
      <c r="R54" s="1" t="s">
        <v>48</v>
      </c>
      <c r="S54" s="1" t="s">
        <v>48</v>
      </c>
      <c r="T54" s="1" t="s">
        <v>48</v>
      </c>
      <c r="U54" s="1">
        <f t="shared" si="0"/>
        <v>26642</v>
      </c>
      <c r="V54" s="4" t="s">
        <v>49</v>
      </c>
      <c r="W54" s="9" t="s">
        <v>84</v>
      </c>
    </row>
    <row r="55" spans="1:23" ht="21.75">
      <c r="A55" s="12"/>
      <c r="B55" s="3" t="s">
        <v>51</v>
      </c>
      <c r="C55" s="1">
        <v>2752</v>
      </c>
      <c r="D55" s="1" t="s">
        <v>48</v>
      </c>
      <c r="E55" s="1" t="s">
        <v>48</v>
      </c>
      <c r="F55" s="1">
        <v>171</v>
      </c>
      <c r="G55" s="1" t="s">
        <v>48</v>
      </c>
      <c r="H55" s="1" t="s">
        <v>48</v>
      </c>
      <c r="I55" s="1">
        <v>19</v>
      </c>
      <c r="J55" s="1" t="s">
        <v>48</v>
      </c>
      <c r="K55" s="1" t="s">
        <v>48</v>
      </c>
      <c r="L55" s="1" t="s">
        <v>48</v>
      </c>
      <c r="M55" s="1" t="s">
        <v>82</v>
      </c>
      <c r="N55" s="1" t="s">
        <v>82</v>
      </c>
      <c r="O55" s="1">
        <v>233</v>
      </c>
      <c r="P55" s="1" t="s">
        <v>82</v>
      </c>
      <c r="Q55" s="1" t="s">
        <v>82</v>
      </c>
      <c r="R55" s="1" t="s">
        <v>48</v>
      </c>
      <c r="S55" s="1" t="s">
        <v>48</v>
      </c>
      <c r="T55" s="1" t="s">
        <v>48</v>
      </c>
      <c r="U55" s="1">
        <f t="shared" si="0"/>
        <v>3175</v>
      </c>
      <c r="V55" s="4" t="s">
        <v>52</v>
      </c>
      <c r="W55" s="10"/>
    </row>
    <row r="56" spans="1:23" ht="21.75">
      <c r="A56" s="12"/>
      <c r="B56" s="5" t="s">
        <v>53</v>
      </c>
      <c r="C56" s="6">
        <f>SUM(C54:C55)</f>
        <v>16810</v>
      </c>
      <c r="D56" s="6" t="s">
        <v>48</v>
      </c>
      <c r="E56" s="6">
        <f aca="true" t="shared" si="15" ref="E56:Q56">SUM(E54:E55)</f>
        <v>173</v>
      </c>
      <c r="F56" s="6">
        <f t="shared" si="15"/>
        <v>816</v>
      </c>
      <c r="G56" s="6">
        <f t="shared" si="15"/>
        <v>93</v>
      </c>
      <c r="H56" s="6">
        <f t="shared" si="15"/>
        <v>2180</v>
      </c>
      <c r="I56" s="6">
        <f t="shared" si="15"/>
        <v>2136</v>
      </c>
      <c r="J56" s="6">
        <f t="shared" si="15"/>
        <v>101</v>
      </c>
      <c r="K56" s="6">
        <f t="shared" si="15"/>
        <v>823</v>
      </c>
      <c r="L56" s="6" t="s">
        <v>48</v>
      </c>
      <c r="M56" s="6">
        <f t="shared" si="15"/>
        <v>23</v>
      </c>
      <c r="N56" s="6">
        <f t="shared" si="15"/>
        <v>3726</v>
      </c>
      <c r="O56" s="6">
        <f t="shared" si="15"/>
        <v>2490</v>
      </c>
      <c r="P56" s="6">
        <f t="shared" si="15"/>
        <v>264</v>
      </c>
      <c r="Q56" s="6">
        <f t="shared" si="15"/>
        <v>182</v>
      </c>
      <c r="R56" s="6" t="s">
        <v>48</v>
      </c>
      <c r="S56" s="6" t="s">
        <v>48</v>
      </c>
      <c r="T56" s="6" t="s">
        <v>48</v>
      </c>
      <c r="U56" s="6">
        <f t="shared" si="0"/>
        <v>29817</v>
      </c>
      <c r="V56" s="7" t="s">
        <v>44</v>
      </c>
      <c r="W56" s="11"/>
    </row>
    <row r="57" spans="1:23" ht="21.75">
      <c r="A57" s="12" t="s">
        <v>85</v>
      </c>
      <c r="B57" s="3" t="s">
        <v>46</v>
      </c>
      <c r="C57" s="1">
        <v>36320</v>
      </c>
      <c r="D57" s="1" t="s">
        <v>48</v>
      </c>
      <c r="E57" s="1">
        <v>747</v>
      </c>
      <c r="F57" s="1">
        <v>2141</v>
      </c>
      <c r="G57" s="1" t="s">
        <v>48</v>
      </c>
      <c r="H57" s="1">
        <v>6643</v>
      </c>
      <c r="I57" s="1">
        <v>5523</v>
      </c>
      <c r="J57" s="1">
        <v>130</v>
      </c>
      <c r="K57" s="1">
        <v>1458</v>
      </c>
      <c r="L57" s="1" t="s">
        <v>48</v>
      </c>
      <c r="M57" s="1">
        <v>91</v>
      </c>
      <c r="N57" s="1">
        <v>5823</v>
      </c>
      <c r="O57" s="1">
        <v>4020</v>
      </c>
      <c r="P57" s="1">
        <v>476</v>
      </c>
      <c r="Q57" s="1">
        <v>767</v>
      </c>
      <c r="R57" s="1">
        <v>30</v>
      </c>
      <c r="S57" s="1" t="s">
        <v>48</v>
      </c>
      <c r="T57" s="1">
        <v>255</v>
      </c>
      <c r="U57" s="1">
        <f t="shared" si="0"/>
        <v>64424</v>
      </c>
      <c r="V57" s="4" t="s">
        <v>49</v>
      </c>
      <c r="W57" s="13" t="s">
        <v>86</v>
      </c>
    </row>
    <row r="58" spans="1:23" ht="21.75">
      <c r="A58" s="12"/>
      <c r="B58" s="3" t="s">
        <v>51</v>
      </c>
      <c r="C58" s="1">
        <v>20383</v>
      </c>
      <c r="D58" s="1" t="s">
        <v>48</v>
      </c>
      <c r="E58" s="1" t="s">
        <v>48</v>
      </c>
      <c r="F58" s="1">
        <v>259</v>
      </c>
      <c r="G58" s="1" t="s">
        <v>48</v>
      </c>
      <c r="H58" s="1" t="s">
        <v>82</v>
      </c>
      <c r="I58" s="1">
        <v>79</v>
      </c>
      <c r="J58" s="1">
        <v>89</v>
      </c>
      <c r="K58" s="1" t="s">
        <v>82</v>
      </c>
      <c r="L58" s="1" t="s">
        <v>48</v>
      </c>
      <c r="M58" s="1" t="s">
        <v>48</v>
      </c>
      <c r="N58" s="1" t="s">
        <v>48</v>
      </c>
      <c r="O58" s="1">
        <v>336</v>
      </c>
      <c r="P58" s="1">
        <v>115</v>
      </c>
      <c r="Q58" s="1" t="s">
        <v>48</v>
      </c>
      <c r="R58" s="1" t="s">
        <v>48</v>
      </c>
      <c r="S58" s="1" t="s">
        <v>48</v>
      </c>
      <c r="T58" s="1" t="s">
        <v>48</v>
      </c>
      <c r="U58" s="1">
        <f t="shared" si="0"/>
        <v>21261</v>
      </c>
      <c r="V58" s="4" t="s">
        <v>52</v>
      </c>
      <c r="W58" s="13"/>
    </row>
    <row r="59" spans="1:23" ht="21.75">
      <c r="A59" s="12"/>
      <c r="B59" s="5" t="s">
        <v>53</v>
      </c>
      <c r="C59" s="6">
        <f>SUM(C57:C58)</f>
        <v>56703</v>
      </c>
      <c r="D59" s="6" t="s">
        <v>48</v>
      </c>
      <c r="E59" s="6">
        <f aca="true" t="shared" si="16" ref="E59:T59">SUM(E57:E58)</f>
        <v>747</v>
      </c>
      <c r="F59" s="6">
        <f t="shared" si="16"/>
        <v>2400</v>
      </c>
      <c r="G59" s="6" t="s">
        <v>48</v>
      </c>
      <c r="H59" s="6">
        <f t="shared" si="16"/>
        <v>6643</v>
      </c>
      <c r="I59" s="6">
        <f t="shared" si="16"/>
        <v>5602</v>
      </c>
      <c r="J59" s="6">
        <f t="shared" si="16"/>
        <v>219</v>
      </c>
      <c r="K59" s="6">
        <f t="shared" si="16"/>
        <v>1458</v>
      </c>
      <c r="L59" s="6" t="s">
        <v>48</v>
      </c>
      <c r="M59" s="6">
        <f t="shared" si="16"/>
        <v>91</v>
      </c>
      <c r="N59" s="6">
        <f t="shared" si="16"/>
        <v>5823</v>
      </c>
      <c r="O59" s="6">
        <f t="shared" si="16"/>
        <v>4356</v>
      </c>
      <c r="P59" s="6">
        <f t="shared" si="16"/>
        <v>591</v>
      </c>
      <c r="Q59" s="6">
        <f t="shared" si="16"/>
        <v>767</v>
      </c>
      <c r="R59" s="6">
        <f t="shared" si="16"/>
        <v>30</v>
      </c>
      <c r="S59" s="6" t="s">
        <v>48</v>
      </c>
      <c r="T59" s="6">
        <f t="shared" si="16"/>
        <v>255</v>
      </c>
      <c r="U59" s="6">
        <f t="shared" si="0"/>
        <v>85685</v>
      </c>
      <c r="V59" s="7" t="s">
        <v>44</v>
      </c>
      <c r="W59" s="13"/>
    </row>
    <row r="60" spans="1:23" ht="21.75">
      <c r="A60" s="12" t="s">
        <v>87</v>
      </c>
      <c r="B60" s="3" t="s">
        <v>46</v>
      </c>
      <c r="C60" s="1">
        <v>2336</v>
      </c>
      <c r="D60" s="1">
        <v>2606</v>
      </c>
      <c r="E60" s="1">
        <v>29</v>
      </c>
      <c r="F60" s="1">
        <v>252</v>
      </c>
      <c r="G60" s="1">
        <v>69</v>
      </c>
      <c r="H60" s="1">
        <v>823</v>
      </c>
      <c r="I60" s="1">
        <v>1640</v>
      </c>
      <c r="J60" s="1">
        <v>213</v>
      </c>
      <c r="K60" s="1">
        <v>641</v>
      </c>
      <c r="L60" s="1">
        <v>31</v>
      </c>
      <c r="M60" s="1">
        <v>100</v>
      </c>
      <c r="N60" s="1">
        <v>2129</v>
      </c>
      <c r="O60" s="1">
        <v>702</v>
      </c>
      <c r="P60" s="1">
        <v>334</v>
      </c>
      <c r="Q60" s="1">
        <v>359</v>
      </c>
      <c r="R60" s="1">
        <v>15</v>
      </c>
      <c r="S60" s="1" t="s">
        <v>48</v>
      </c>
      <c r="T60" s="1">
        <v>14</v>
      </c>
      <c r="U60" s="1">
        <f t="shared" si="0"/>
        <v>12293</v>
      </c>
      <c r="V60" s="4" t="s">
        <v>49</v>
      </c>
      <c r="W60" s="13" t="s">
        <v>88</v>
      </c>
    </row>
    <row r="61" spans="1:23" ht="21.75">
      <c r="A61" s="12"/>
      <c r="B61" s="3" t="s">
        <v>51</v>
      </c>
      <c r="C61" s="1">
        <v>747</v>
      </c>
      <c r="D61" s="1" t="s">
        <v>48</v>
      </c>
      <c r="E61" s="1" t="s">
        <v>48</v>
      </c>
      <c r="F61" s="1">
        <v>37</v>
      </c>
      <c r="G61" s="1">
        <v>13</v>
      </c>
      <c r="H61" s="1" t="s">
        <v>48</v>
      </c>
      <c r="I61" s="1">
        <v>73</v>
      </c>
      <c r="J61" s="1" t="s">
        <v>48</v>
      </c>
      <c r="K61" s="1">
        <v>14</v>
      </c>
      <c r="L61" s="1" t="s">
        <v>48</v>
      </c>
      <c r="M61" s="1" t="s">
        <v>48</v>
      </c>
      <c r="N61" s="1">
        <v>238</v>
      </c>
      <c r="O61" s="1">
        <v>185</v>
      </c>
      <c r="P61" s="1">
        <v>87</v>
      </c>
      <c r="Q61" s="1">
        <v>41</v>
      </c>
      <c r="R61" s="1">
        <v>18</v>
      </c>
      <c r="S61" s="1" t="s">
        <v>48</v>
      </c>
      <c r="T61" s="1" t="s">
        <v>48</v>
      </c>
      <c r="U61" s="1">
        <f t="shared" si="0"/>
        <v>1453</v>
      </c>
      <c r="V61" s="4" t="s">
        <v>52</v>
      </c>
      <c r="W61" s="13"/>
    </row>
    <row r="62" spans="1:23" ht="21.75">
      <c r="A62" s="12"/>
      <c r="B62" s="5" t="s">
        <v>53</v>
      </c>
      <c r="C62" s="6">
        <f>SUM(C60:C61)</f>
        <v>3083</v>
      </c>
      <c r="D62" s="6">
        <f aca="true" t="shared" si="17" ref="D62:T62">SUM(D60:D61)</f>
        <v>2606</v>
      </c>
      <c r="E62" s="6">
        <f t="shared" si="17"/>
        <v>29</v>
      </c>
      <c r="F62" s="6">
        <f t="shared" si="17"/>
        <v>289</v>
      </c>
      <c r="G62" s="6">
        <f t="shared" si="17"/>
        <v>82</v>
      </c>
      <c r="H62" s="6">
        <f t="shared" si="17"/>
        <v>823</v>
      </c>
      <c r="I62" s="6">
        <f t="shared" si="17"/>
        <v>1713</v>
      </c>
      <c r="J62" s="6">
        <f t="shared" si="17"/>
        <v>213</v>
      </c>
      <c r="K62" s="6">
        <f t="shared" si="17"/>
        <v>655</v>
      </c>
      <c r="L62" s="6">
        <f t="shared" si="17"/>
        <v>31</v>
      </c>
      <c r="M62" s="6">
        <f t="shared" si="17"/>
        <v>100</v>
      </c>
      <c r="N62" s="6">
        <f t="shared" si="17"/>
        <v>2367</v>
      </c>
      <c r="O62" s="6">
        <f t="shared" si="17"/>
        <v>887</v>
      </c>
      <c r="P62" s="6">
        <f t="shared" si="17"/>
        <v>421</v>
      </c>
      <c r="Q62" s="6">
        <f t="shared" si="17"/>
        <v>400</v>
      </c>
      <c r="R62" s="6">
        <f t="shared" si="17"/>
        <v>33</v>
      </c>
      <c r="S62" s="6" t="s">
        <v>48</v>
      </c>
      <c r="T62" s="6">
        <f t="shared" si="17"/>
        <v>14</v>
      </c>
      <c r="U62" s="6">
        <f t="shared" si="0"/>
        <v>13746</v>
      </c>
      <c r="V62" s="7" t="s">
        <v>44</v>
      </c>
      <c r="W62" s="13"/>
    </row>
    <row r="63" spans="1:23" ht="21.75">
      <c r="A63" s="12" t="s">
        <v>89</v>
      </c>
      <c r="B63" s="3" t="s">
        <v>46</v>
      </c>
      <c r="C63" s="1">
        <v>91704</v>
      </c>
      <c r="D63" s="1" t="s">
        <v>48</v>
      </c>
      <c r="E63" s="1" t="s">
        <v>48</v>
      </c>
      <c r="F63" s="1">
        <v>4788</v>
      </c>
      <c r="G63" s="1">
        <v>162</v>
      </c>
      <c r="H63" s="1">
        <v>12207</v>
      </c>
      <c r="I63" s="1">
        <v>14212</v>
      </c>
      <c r="J63" s="1">
        <v>156</v>
      </c>
      <c r="K63" s="1">
        <v>6091</v>
      </c>
      <c r="L63" s="1" t="s">
        <v>48</v>
      </c>
      <c r="M63" s="1">
        <v>162</v>
      </c>
      <c r="N63" s="1">
        <v>17115</v>
      </c>
      <c r="O63" s="1">
        <v>7598</v>
      </c>
      <c r="P63" s="1">
        <v>854</v>
      </c>
      <c r="Q63" s="1">
        <v>1563</v>
      </c>
      <c r="R63" s="1" t="s">
        <v>48</v>
      </c>
      <c r="S63" s="1" t="s">
        <v>48</v>
      </c>
      <c r="T63" s="1">
        <v>100</v>
      </c>
      <c r="U63" s="1">
        <f t="shared" si="0"/>
        <v>156712</v>
      </c>
      <c r="V63" s="4" t="s">
        <v>49</v>
      </c>
      <c r="W63" s="13" t="s">
        <v>90</v>
      </c>
    </row>
    <row r="64" spans="1:23" ht="21.75">
      <c r="A64" s="12"/>
      <c r="B64" s="3" t="s">
        <v>51</v>
      </c>
      <c r="C64" s="1">
        <v>52966</v>
      </c>
      <c r="D64" s="1" t="s">
        <v>48</v>
      </c>
      <c r="E64" s="1" t="s">
        <v>48</v>
      </c>
      <c r="F64" s="1">
        <v>1048</v>
      </c>
      <c r="G64" s="1" t="s">
        <v>48</v>
      </c>
      <c r="H64" s="1" t="s">
        <v>48</v>
      </c>
      <c r="I64" s="1">
        <v>438</v>
      </c>
      <c r="J64" s="1">
        <v>140</v>
      </c>
      <c r="K64" s="1" t="s">
        <v>48</v>
      </c>
      <c r="L64" s="1" t="s">
        <v>48</v>
      </c>
      <c r="M64" s="1">
        <v>87</v>
      </c>
      <c r="N64" s="1">
        <v>236</v>
      </c>
      <c r="O64" s="1">
        <v>378</v>
      </c>
      <c r="P64" s="1">
        <v>377</v>
      </c>
      <c r="Q64" s="1">
        <v>76</v>
      </c>
      <c r="R64" s="1" t="s">
        <v>48</v>
      </c>
      <c r="S64" s="1" t="s">
        <v>48</v>
      </c>
      <c r="T64" s="1">
        <v>137</v>
      </c>
      <c r="U64" s="1">
        <f t="shared" si="0"/>
        <v>55883</v>
      </c>
      <c r="V64" s="4" t="s">
        <v>52</v>
      </c>
      <c r="W64" s="13"/>
    </row>
    <row r="65" spans="1:23" ht="21.75">
      <c r="A65" s="12"/>
      <c r="B65" s="5" t="s">
        <v>53</v>
      </c>
      <c r="C65" s="6">
        <f>SUM(C63:C64)</f>
        <v>144670</v>
      </c>
      <c r="D65" s="6" t="s">
        <v>48</v>
      </c>
      <c r="E65" s="6" t="s">
        <v>48</v>
      </c>
      <c r="F65" s="6">
        <f aca="true" t="shared" si="18" ref="F65:T65">SUM(F63:F64)</f>
        <v>5836</v>
      </c>
      <c r="G65" s="6">
        <f t="shared" si="18"/>
        <v>162</v>
      </c>
      <c r="H65" s="6">
        <f t="shared" si="18"/>
        <v>12207</v>
      </c>
      <c r="I65" s="6">
        <f t="shared" si="18"/>
        <v>14650</v>
      </c>
      <c r="J65" s="6">
        <f t="shared" si="18"/>
        <v>296</v>
      </c>
      <c r="K65" s="6">
        <f t="shared" si="18"/>
        <v>6091</v>
      </c>
      <c r="L65" s="6" t="s">
        <v>48</v>
      </c>
      <c r="M65" s="6">
        <f t="shared" si="18"/>
        <v>249</v>
      </c>
      <c r="N65" s="6">
        <f t="shared" si="18"/>
        <v>17351</v>
      </c>
      <c r="O65" s="6">
        <f t="shared" si="18"/>
        <v>7976</v>
      </c>
      <c r="P65" s="6">
        <f t="shared" si="18"/>
        <v>1231</v>
      </c>
      <c r="Q65" s="6">
        <f t="shared" si="18"/>
        <v>1639</v>
      </c>
      <c r="R65" s="6" t="s">
        <v>48</v>
      </c>
      <c r="S65" s="6" t="s">
        <v>48</v>
      </c>
      <c r="T65" s="6">
        <f t="shared" si="18"/>
        <v>237</v>
      </c>
      <c r="U65" s="6">
        <f t="shared" si="0"/>
        <v>212595</v>
      </c>
      <c r="V65" s="7" t="s">
        <v>44</v>
      </c>
      <c r="W65" s="13"/>
    </row>
    <row r="66" spans="1:23" ht="21.75">
      <c r="A66" s="12" t="s">
        <v>91</v>
      </c>
      <c r="B66" s="3" t="s">
        <v>46</v>
      </c>
      <c r="C66" s="1">
        <v>32107</v>
      </c>
      <c r="D66" s="1" t="s">
        <v>48</v>
      </c>
      <c r="E66" s="1">
        <v>30</v>
      </c>
      <c r="F66" s="1">
        <v>358</v>
      </c>
      <c r="G66" s="1">
        <v>190</v>
      </c>
      <c r="H66" s="1">
        <v>1858</v>
      </c>
      <c r="I66" s="1">
        <v>4703</v>
      </c>
      <c r="J66" s="1">
        <v>306</v>
      </c>
      <c r="K66" s="1">
        <v>1080</v>
      </c>
      <c r="L66" s="1" t="s">
        <v>48</v>
      </c>
      <c r="M66" s="1">
        <v>253</v>
      </c>
      <c r="N66" s="1">
        <v>6847</v>
      </c>
      <c r="O66" s="1">
        <v>4166</v>
      </c>
      <c r="P66" s="1">
        <v>182</v>
      </c>
      <c r="Q66" s="1">
        <v>737</v>
      </c>
      <c r="R66" s="1" t="s">
        <v>48</v>
      </c>
      <c r="S66" s="1" t="s">
        <v>48</v>
      </c>
      <c r="T66" s="1" t="s">
        <v>48</v>
      </c>
      <c r="U66" s="1">
        <f t="shared" si="0"/>
        <v>52817</v>
      </c>
      <c r="V66" s="4" t="s">
        <v>49</v>
      </c>
      <c r="W66" s="13" t="s">
        <v>92</v>
      </c>
    </row>
    <row r="67" spans="1:23" ht="21.75">
      <c r="A67" s="12"/>
      <c r="B67" s="3" t="s">
        <v>51</v>
      </c>
      <c r="C67" s="1">
        <v>10771</v>
      </c>
      <c r="D67" s="1" t="s">
        <v>48</v>
      </c>
      <c r="E67" s="1" t="s">
        <v>48</v>
      </c>
      <c r="F67" s="1">
        <v>123</v>
      </c>
      <c r="G67" s="1" t="s">
        <v>48</v>
      </c>
      <c r="H67" s="1" t="s">
        <v>48</v>
      </c>
      <c r="I67" s="1" t="s">
        <v>48</v>
      </c>
      <c r="J67" s="1" t="s">
        <v>48</v>
      </c>
      <c r="K67" s="1" t="s">
        <v>48</v>
      </c>
      <c r="L67" s="1" t="s">
        <v>48</v>
      </c>
      <c r="M67" s="1" t="s">
        <v>48</v>
      </c>
      <c r="N67" s="1" t="s">
        <v>48</v>
      </c>
      <c r="O67" s="1">
        <v>384</v>
      </c>
      <c r="P67" s="1">
        <v>45</v>
      </c>
      <c r="Q67" s="1" t="s">
        <v>48</v>
      </c>
      <c r="R67" s="1" t="s">
        <v>48</v>
      </c>
      <c r="S67" s="1" t="s">
        <v>48</v>
      </c>
      <c r="T67" s="1" t="s">
        <v>48</v>
      </c>
      <c r="U67" s="1">
        <f t="shared" si="0"/>
        <v>11323</v>
      </c>
      <c r="V67" s="4" t="s">
        <v>52</v>
      </c>
      <c r="W67" s="13"/>
    </row>
    <row r="68" spans="1:23" ht="21.75">
      <c r="A68" s="12"/>
      <c r="B68" s="5" t="s">
        <v>53</v>
      </c>
      <c r="C68" s="6">
        <f>SUM(C66:C67)</f>
        <v>42878</v>
      </c>
      <c r="D68" s="6">
        <f aca="true" t="shared" si="19" ref="D68:Q68">SUM(D66:D67)</f>
        <v>0</v>
      </c>
      <c r="E68" s="6">
        <f t="shared" si="19"/>
        <v>30</v>
      </c>
      <c r="F68" s="6">
        <f t="shared" si="19"/>
        <v>481</v>
      </c>
      <c r="G68" s="6">
        <f t="shared" si="19"/>
        <v>190</v>
      </c>
      <c r="H68" s="6">
        <f t="shared" si="19"/>
        <v>1858</v>
      </c>
      <c r="I68" s="6">
        <f t="shared" si="19"/>
        <v>4703</v>
      </c>
      <c r="J68" s="6">
        <f t="shared" si="19"/>
        <v>306</v>
      </c>
      <c r="K68" s="6">
        <f t="shared" si="19"/>
        <v>1080</v>
      </c>
      <c r="L68" s="6">
        <f t="shared" si="19"/>
        <v>0</v>
      </c>
      <c r="M68" s="6">
        <f t="shared" si="19"/>
        <v>253</v>
      </c>
      <c r="N68" s="6">
        <f t="shared" si="19"/>
        <v>6847</v>
      </c>
      <c r="O68" s="6">
        <f t="shared" si="19"/>
        <v>4550</v>
      </c>
      <c r="P68" s="6">
        <f t="shared" si="19"/>
        <v>227</v>
      </c>
      <c r="Q68" s="6">
        <f t="shared" si="19"/>
        <v>737</v>
      </c>
      <c r="R68" s="6" t="s">
        <v>48</v>
      </c>
      <c r="S68" s="6" t="s">
        <v>48</v>
      </c>
      <c r="T68" s="6" t="s">
        <v>48</v>
      </c>
      <c r="U68" s="6">
        <f t="shared" si="0"/>
        <v>64140</v>
      </c>
      <c r="V68" s="7" t="s">
        <v>44</v>
      </c>
      <c r="W68" s="13"/>
    </row>
    <row r="69" spans="1:23" ht="21.75">
      <c r="A69" s="12" t="s">
        <v>93</v>
      </c>
      <c r="B69" s="3" t="s">
        <v>46</v>
      </c>
      <c r="C69" s="1">
        <f aca="true" t="shared" si="20" ref="C69:T71">SUM(C66,C63,C60,C57,C54,C51,C48,C45,C42,C39,C36,C33,C30,C27,C24,C21,C18,C15,C12,C9)</f>
        <v>1146449</v>
      </c>
      <c r="D69" s="1">
        <f t="shared" si="20"/>
        <v>31389</v>
      </c>
      <c r="E69" s="1">
        <f t="shared" si="20"/>
        <v>16716</v>
      </c>
      <c r="F69" s="1">
        <f t="shared" si="20"/>
        <v>112623</v>
      </c>
      <c r="G69" s="1">
        <f t="shared" si="20"/>
        <v>10980</v>
      </c>
      <c r="H69" s="1">
        <f t="shared" si="20"/>
        <v>236923</v>
      </c>
      <c r="I69" s="1">
        <f t="shared" si="20"/>
        <v>382275</v>
      </c>
      <c r="J69" s="1">
        <f t="shared" si="20"/>
        <v>41966</v>
      </c>
      <c r="K69" s="1">
        <f t="shared" si="20"/>
        <v>120839</v>
      </c>
      <c r="L69" s="1">
        <f t="shared" si="20"/>
        <v>9321</v>
      </c>
      <c r="M69" s="1">
        <f t="shared" si="20"/>
        <v>18034</v>
      </c>
      <c r="N69" s="1">
        <f t="shared" si="20"/>
        <v>347655</v>
      </c>
      <c r="O69" s="1">
        <f t="shared" si="20"/>
        <v>171015</v>
      </c>
      <c r="P69" s="1">
        <f t="shared" si="20"/>
        <v>31781</v>
      </c>
      <c r="Q69" s="1">
        <f t="shared" si="20"/>
        <v>49063</v>
      </c>
      <c r="R69" s="1">
        <f t="shared" si="20"/>
        <v>3371</v>
      </c>
      <c r="S69" s="1">
        <f t="shared" si="20"/>
        <v>282</v>
      </c>
      <c r="T69" s="1">
        <f t="shared" si="20"/>
        <v>887</v>
      </c>
      <c r="U69" s="1">
        <f t="shared" si="0"/>
        <v>2731569</v>
      </c>
      <c r="V69" s="4" t="s">
        <v>49</v>
      </c>
      <c r="W69" s="13" t="s">
        <v>44</v>
      </c>
    </row>
    <row r="70" spans="1:23" ht="21.75">
      <c r="A70" s="12"/>
      <c r="B70" s="3" t="s">
        <v>51</v>
      </c>
      <c r="C70" s="1">
        <f>SUM(C67,C64,C61,C58,C55,C52,C49,C46,C43,C40,C37,C34,C31,C28,C25,C22,C19,C16,C13,C10)</f>
        <v>781299</v>
      </c>
      <c r="D70" s="1" t="s">
        <v>48</v>
      </c>
      <c r="E70" s="1">
        <f t="shared" si="20"/>
        <v>983</v>
      </c>
      <c r="F70" s="1">
        <f t="shared" si="20"/>
        <v>23036</v>
      </c>
      <c r="G70" s="1">
        <f t="shared" si="20"/>
        <v>751</v>
      </c>
      <c r="H70" s="1">
        <f t="shared" si="20"/>
        <v>1323</v>
      </c>
      <c r="I70" s="1">
        <f t="shared" si="20"/>
        <v>11869</v>
      </c>
      <c r="J70" s="1">
        <f t="shared" si="20"/>
        <v>891</v>
      </c>
      <c r="K70" s="1">
        <f t="shared" si="20"/>
        <v>1470</v>
      </c>
      <c r="L70" s="1">
        <f t="shared" si="20"/>
        <v>1735</v>
      </c>
      <c r="M70" s="1">
        <f t="shared" si="20"/>
        <v>878</v>
      </c>
      <c r="N70" s="1">
        <f t="shared" si="20"/>
        <v>10252</v>
      </c>
      <c r="O70" s="1">
        <f t="shared" si="20"/>
        <v>38180</v>
      </c>
      <c r="P70" s="1">
        <f t="shared" si="20"/>
        <v>10569</v>
      </c>
      <c r="Q70" s="1">
        <f t="shared" si="20"/>
        <v>4041</v>
      </c>
      <c r="R70" s="1">
        <f t="shared" si="20"/>
        <v>2247</v>
      </c>
      <c r="S70" s="1">
        <f t="shared" si="20"/>
        <v>252</v>
      </c>
      <c r="T70" s="1">
        <f t="shared" si="20"/>
        <v>334</v>
      </c>
      <c r="U70" s="1">
        <f t="shared" si="0"/>
        <v>890110</v>
      </c>
      <c r="V70" s="4" t="s">
        <v>52</v>
      </c>
      <c r="W70" s="13"/>
    </row>
    <row r="71" spans="1:23" ht="21.75">
      <c r="A71" s="12"/>
      <c r="B71" s="5" t="s">
        <v>53</v>
      </c>
      <c r="C71" s="6">
        <f>SUM(C68,C65,C62,C59,C56,C53,C50,C47,C44,C41,C38,C35,C32,C29,C26,C23,C20,C17,C14,C11)</f>
        <v>1927748</v>
      </c>
      <c r="D71" s="6">
        <f>SUM(D68,D65,D62,D59,D56,D53,D50,D47,D44,D41,D38,D35,D32,D29,D26,D23,D20,D17,D14,D11)</f>
        <v>31389</v>
      </c>
      <c r="E71" s="6">
        <f t="shared" si="20"/>
        <v>17699</v>
      </c>
      <c r="F71" s="6">
        <f t="shared" si="20"/>
        <v>135659</v>
      </c>
      <c r="G71" s="6">
        <f t="shared" si="20"/>
        <v>11731</v>
      </c>
      <c r="H71" s="6">
        <f t="shared" si="20"/>
        <v>238246</v>
      </c>
      <c r="I71" s="6">
        <f t="shared" si="20"/>
        <v>394144</v>
      </c>
      <c r="J71" s="6">
        <f t="shared" si="20"/>
        <v>42857</v>
      </c>
      <c r="K71" s="6">
        <f t="shared" si="20"/>
        <v>122309</v>
      </c>
      <c r="L71" s="6">
        <f t="shared" si="20"/>
        <v>11056</v>
      </c>
      <c r="M71" s="6">
        <f t="shared" si="20"/>
        <v>18912</v>
      </c>
      <c r="N71" s="6">
        <f t="shared" si="20"/>
        <v>357907</v>
      </c>
      <c r="O71" s="6">
        <f t="shared" si="20"/>
        <v>209195</v>
      </c>
      <c r="P71" s="6">
        <f t="shared" si="20"/>
        <v>42350</v>
      </c>
      <c r="Q71" s="6">
        <f t="shared" si="20"/>
        <v>53104</v>
      </c>
      <c r="R71" s="6">
        <f t="shared" si="20"/>
        <v>5618</v>
      </c>
      <c r="S71" s="6">
        <f t="shared" si="20"/>
        <v>534</v>
      </c>
      <c r="T71" s="6">
        <f t="shared" si="20"/>
        <v>1221</v>
      </c>
      <c r="U71" s="6">
        <f t="shared" si="0"/>
        <v>3621679</v>
      </c>
      <c r="V71" s="7" t="s">
        <v>44</v>
      </c>
      <c r="W71" s="13"/>
    </row>
    <row r="73" spans="1:23" ht="15">
      <c r="A73" s="14" t="s">
        <v>94</v>
      </c>
      <c r="B73" s="14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>
      <c r="A74" s="14" t="s">
        <v>95</v>
      </c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</sheetData>
  <mergeCells count="89">
    <mergeCell ref="V2:V8"/>
    <mergeCell ref="W2:W8"/>
    <mergeCell ref="C3:C5"/>
    <mergeCell ref="D3:D4"/>
    <mergeCell ref="K3:K5"/>
    <mergeCell ref="L3:L5"/>
    <mergeCell ref="S3:S5"/>
    <mergeCell ref="T3:T5"/>
    <mergeCell ref="M3:M5"/>
    <mergeCell ref="C2:K2"/>
    <mergeCell ref="J3:J5"/>
    <mergeCell ref="L2:U2"/>
    <mergeCell ref="N3:N5"/>
    <mergeCell ref="O3:O5"/>
    <mergeCell ref="P3:P5"/>
    <mergeCell ref="U3:U5"/>
    <mergeCell ref="Q3:Q5"/>
    <mergeCell ref="R3:R5"/>
    <mergeCell ref="I6:I8"/>
    <mergeCell ref="J6:J8"/>
    <mergeCell ref="K6:K8"/>
    <mergeCell ref="C6:C8"/>
    <mergeCell ref="E6:E8"/>
    <mergeCell ref="F6:F8"/>
    <mergeCell ref="G6:G8"/>
    <mergeCell ref="D5:D8"/>
    <mergeCell ref="H3:H5"/>
    <mergeCell ref="I3:I5"/>
    <mergeCell ref="E3:E5"/>
    <mergeCell ref="F3:F5"/>
    <mergeCell ref="G3:G5"/>
    <mergeCell ref="H6:H8"/>
    <mergeCell ref="R6:R8"/>
    <mergeCell ref="S6:S8"/>
    <mergeCell ref="L6:L8"/>
    <mergeCell ref="M6:M8"/>
    <mergeCell ref="N6:N8"/>
    <mergeCell ref="O6:O8"/>
    <mergeCell ref="A2:A8"/>
    <mergeCell ref="B2:B8"/>
    <mergeCell ref="A12:A14"/>
    <mergeCell ref="W12:W14"/>
    <mergeCell ref="T6:T8"/>
    <mergeCell ref="U6:U8"/>
    <mergeCell ref="A9:A11"/>
    <mergeCell ref="W9:W11"/>
    <mergeCell ref="P6:P8"/>
    <mergeCell ref="Q6:Q8"/>
    <mergeCell ref="A15:A17"/>
    <mergeCell ref="W15:W17"/>
    <mergeCell ref="A18:A20"/>
    <mergeCell ref="W18:W20"/>
    <mergeCell ref="A21:A23"/>
    <mergeCell ref="W21:W23"/>
    <mergeCell ref="A24:A26"/>
    <mergeCell ref="W24:W26"/>
    <mergeCell ref="A27:A29"/>
    <mergeCell ref="W27:W29"/>
    <mergeCell ref="A30:A32"/>
    <mergeCell ref="W30:W32"/>
    <mergeCell ref="A33:A35"/>
    <mergeCell ref="W33:W35"/>
    <mergeCell ref="A51:A53"/>
    <mergeCell ref="A36:A38"/>
    <mergeCell ref="W36:W38"/>
    <mergeCell ref="A39:A41"/>
    <mergeCell ref="W39:W41"/>
    <mergeCell ref="A57:A59"/>
    <mergeCell ref="W57:W59"/>
    <mergeCell ref="A60:A62"/>
    <mergeCell ref="W60:W62"/>
    <mergeCell ref="A63:A65"/>
    <mergeCell ref="W63:W65"/>
    <mergeCell ref="A66:A68"/>
    <mergeCell ref="W66:W68"/>
    <mergeCell ref="A69:A71"/>
    <mergeCell ref="W69:W71"/>
    <mergeCell ref="A73:C73"/>
    <mergeCell ref="A74:B74"/>
    <mergeCell ref="A1:W1"/>
    <mergeCell ref="W54:W56"/>
    <mergeCell ref="W51:W53"/>
    <mergeCell ref="W48:W50"/>
    <mergeCell ref="W45:W47"/>
    <mergeCell ref="W42:W44"/>
    <mergeCell ref="A54:A56"/>
    <mergeCell ref="A42:A44"/>
    <mergeCell ref="A45:A47"/>
    <mergeCell ref="A48:A5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1996-10-14T23:33:28Z</dcterms:created>
  <dcterms:modified xsi:type="dcterms:W3CDTF">2006-01-27T15:51:33Z</dcterms:modified>
  <cp:category/>
  <cp:version/>
  <cp:contentType/>
  <cp:contentStatus/>
</cp:coreProperties>
</file>