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<sst xmlns="http://schemas.openxmlformats.org/spreadsheetml/2006/main" count="187" uniqueCount="66">
  <si>
    <t xml:space="preserve">  توزيع المتعطلين (15 سنة فأكثر ) بحسب الجنس والحالة التعليمية والمحافظات 
TABLE # 19 DISTRIBUTION OF UNEMPLOYED PERSONS AGED (15 YEARS AND OVER ) BY SEX, EDUCATINAL STATUS  AND GOVERNORATE </t>
  </si>
  <si>
    <t>المحافظة</t>
  </si>
  <si>
    <t>الجنس</t>
  </si>
  <si>
    <t>الحالة التعليمية</t>
  </si>
  <si>
    <t>EDUCATINAL STATUS</t>
  </si>
  <si>
    <t>SEX</t>
  </si>
  <si>
    <t>GOVERNORATE</t>
  </si>
  <si>
    <t>أمي
ILLITERATE</t>
  </si>
  <si>
    <t>إبتدائي
PRIMARY</t>
  </si>
  <si>
    <t>موحده
UNIFIED</t>
  </si>
  <si>
    <t>أساسي / إعدادي
BASIC / PREPARATORY</t>
  </si>
  <si>
    <t>معاهد ومراكز تدريبية مهنية
TRAINING AND VOCATIONAL INSTITUTES</t>
  </si>
  <si>
    <t>ثانويات فنية أو مهنية
TECHINICAL OR VOCATIONAL SECONDARIES</t>
  </si>
  <si>
    <t>ثانوية عامة
GENERAL SECONDRY</t>
  </si>
  <si>
    <t>دبلوم بعد الثانوية
POST SECONDRY DIPLOMA</t>
  </si>
  <si>
    <t>جامعي فأعلى
GRANDUATE OR MORE</t>
  </si>
  <si>
    <t>الاجمالي
TOTAL</t>
  </si>
  <si>
    <t>إب</t>
  </si>
  <si>
    <t>ذكور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</si>
  <si>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</si>
  <si>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</si>
  <si>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</si>
  <si>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</si>
  <si>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</si>
  <si>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</si>
  <si>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</si>
  <si>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</si>
  <si>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</si>
  <si>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</si>
  <si>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</si>
  <si>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</si>
  <si>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</si>
  <si>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</si>
  <si>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</si>
  <si>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</si>
  <si>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</si>
  <si>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</si>
  <si>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</si>
  <si>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</si>
  <si>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</si>
  <si>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</si>
  <si>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</si>
  <si>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</si>
  <si>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</si>
  <si>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</si>
  <si>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</si>
  <si>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</si>
  <si>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</si>
  <si>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</si>
  <si>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</si>
  <si>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</si>
  <si>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</si>
  <si>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</si>
  <si>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</si>
  <si>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</si>
  <si>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</si>
  <si>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</si>
  <si>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</si>
  <si>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</si>
  <si>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</si>
  <si>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</si>
  <si>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</si>
  <si>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</si>
  <si>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</si>
  <si>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المصدر :. مسح القوى العاملة 1999م .</t>
  </si>
  <si>
    <t>يقرأ ويكتب
READ AND WRITES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</si>
</sst>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Simplified Arabic"/>
      <family val="0"/>
    </font>
    <font>
      <b/>
      <sz val="10"/>
      <name val="Simplified Arabic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vertical="center" readingOrder="2"/>
    </xf>
    <xf numFmtId="0" fontId="3" fillId="2" borderId="2" xfId="0" applyNumberFormat="1" applyFont="1" applyFill="1" applyBorder="1" applyAlignment="1">
      <alignment horizontal="center" vertical="center" readingOrder="2"/>
    </xf>
    <xf numFmtId="0" fontId="3" fillId="2" borderId="2" xfId="0" applyNumberFormat="1" applyFont="1" applyFill="1" applyBorder="1" applyAlignment="1">
      <alignment horizontal="center" vertical="center" readingOrder="1"/>
    </xf>
    <xf numFmtId="0" fontId="4" fillId="0" borderId="2" xfId="0" applyNumberFormat="1" applyFont="1" applyFill="1" applyBorder="1" applyAlignment="1">
      <alignment horizontal="center" vertical="center" readingOrder="1"/>
    </xf>
    <xf numFmtId="0" fontId="3" fillId="3" borderId="2" xfId="0" applyNumberFormat="1" applyFont="1" applyFill="1" applyBorder="1" applyAlignment="1">
      <alignment horizontal="center" vertical="center" readingOrder="2"/>
    </xf>
    <xf numFmtId="0" fontId="4" fillId="3" borderId="2" xfId="0" applyNumberFormat="1" applyFont="1" applyFill="1" applyBorder="1" applyAlignment="1">
      <alignment horizontal="center" vertical="center" readingOrder="1"/>
    </xf>
    <xf numFmtId="0" fontId="3" fillId="3" borderId="2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 wrapText="1" readingOrder="2"/>
    </xf>
    <xf numFmtId="0" fontId="3" fillId="2" borderId="3" xfId="0" applyNumberFormat="1" applyFont="1" applyFill="1" applyBorder="1" applyAlignment="1">
      <alignment horizontal="center" vertical="center" readingOrder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2" borderId="5" xfId="0" applyNumberFormat="1" applyFont="1" applyFill="1" applyBorder="1" applyAlignment="1">
      <alignment horizontal="center" vertical="center" readingOrder="2"/>
    </xf>
    <xf numFmtId="0" fontId="3" fillId="2" borderId="2" xfId="0" applyNumberFormat="1" applyFont="1" applyFill="1" applyBorder="1" applyAlignment="1">
      <alignment horizontal="center" vertical="center" readingOrder="2"/>
    </xf>
    <xf numFmtId="0" fontId="2" fillId="4" borderId="0" xfId="0" applyNumberFormat="1" applyFont="1" applyFill="1" applyBorder="1" applyAlignment="1">
      <alignment horizontal="center" vertical="center" wrapText="1" readingOrder="2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rightToLeft="1" tabSelected="1" view="pageBreakPreview" zoomScale="60" workbookViewId="0" topLeftCell="A54">
      <selection activeCell="G3" sqref="G3:G5"/>
    </sheetView>
  </sheetViews>
  <sheetFormatPr defaultColWidth="9.140625" defaultRowHeight="12.75"/>
  <cols>
    <col min="1" max="1" width="7.00390625" style="0" bestFit="1" customWidth="1"/>
    <col min="2" max="2" width="5.140625" style="0" bestFit="1" customWidth="1"/>
    <col min="3" max="3" width="10.421875" style="0" bestFit="1" customWidth="1"/>
    <col min="4" max="4" width="10.140625" style="0" bestFit="1" customWidth="1"/>
    <col min="5" max="5" width="8.57421875" style="0" bestFit="1" customWidth="1"/>
    <col min="6" max="6" width="7.421875" style="0" bestFit="1" customWidth="1"/>
    <col min="7" max="7" width="13.7109375" style="0" bestFit="1" customWidth="1"/>
    <col min="8" max="8" width="15.00390625" style="0" bestFit="1" customWidth="1"/>
    <col min="9" max="9" width="14.57421875" style="0" bestFit="1" customWidth="1"/>
    <col min="10" max="10" width="10.28125" style="0" bestFit="1" customWidth="1"/>
    <col min="11" max="11" width="11.7109375" style="0" bestFit="1" customWidth="1"/>
    <col min="12" max="12" width="11.8515625" style="0" bestFit="1" customWidth="1"/>
    <col min="13" max="13" width="7.00390625" style="0" bestFit="1" customWidth="1"/>
    <col min="14" max="14" width="7.8515625" style="0" bestFit="1" customWidth="1"/>
    <col min="15" max="15" width="14.00390625" style="0" bestFit="1" customWidth="1"/>
  </cols>
  <sheetData>
    <row r="1" spans="1:15" ht="5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customHeight="1">
      <c r="A2" s="14" t="s">
        <v>1</v>
      </c>
      <c r="B2" s="14" t="s">
        <v>2</v>
      </c>
      <c r="C2" s="13" t="s">
        <v>3</v>
      </c>
      <c r="D2" s="11"/>
      <c r="E2" s="11"/>
      <c r="F2" s="11"/>
      <c r="G2" s="11"/>
      <c r="H2" s="11"/>
      <c r="I2" s="11"/>
      <c r="J2" s="10" t="s">
        <v>4</v>
      </c>
      <c r="K2" s="11"/>
      <c r="L2" s="11"/>
      <c r="M2" s="12"/>
      <c r="N2" s="16" t="s">
        <v>5</v>
      </c>
      <c r="O2" s="8" t="s">
        <v>6</v>
      </c>
    </row>
    <row r="3" spans="1:15" ht="19.5" customHeight="1">
      <c r="A3" s="14"/>
      <c r="B3" s="14"/>
      <c r="C3" s="9" t="s">
        <v>7</v>
      </c>
      <c r="D3" s="9" t="s">
        <v>65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16"/>
      <c r="O3" s="8"/>
    </row>
    <row r="4" spans="1:15" ht="12.75">
      <c r="A4" s="14"/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"/>
      <c r="O4" s="8"/>
    </row>
    <row r="5" spans="1:15" ht="66" customHeight="1">
      <c r="A5" s="14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6"/>
      <c r="O5" s="8"/>
    </row>
    <row r="6" spans="1:15" ht="18">
      <c r="A6" s="14" t="s">
        <v>17</v>
      </c>
      <c r="B6" s="2" t="s">
        <v>18</v>
      </c>
      <c r="C6" s="4">
        <v>10209</v>
      </c>
      <c r="D6" s="4">
        <v>14555</v>
      </c>
      <c r="E6" s="4">
        <v>3281</v>
      </c>
      <c r="F6" s="4">
        <v>0</v>
      </c>
      <c r="G6" s="4">
        <v>4419</v>
      </c>
      <c r="H6" s="4">
        <v>247</v>
      </c>
      <c r="I6" s="4">
        <v>0</v>
      </c>
      <c r="J6" s="4">
        <v>3742</v>
      </c>
      <c r="K6" s="4">
        <v>252</v>
      </c>
      <c r="L6" s="4">
        <v>394</v>
      </c>
      <c r="M6" s="4">
        <f aca="true" t="shared" si="0" ref="M6:M64">SUM(C6:L6)</f>
        <v>37099</v>
      </c>
      <c r="N6" s="3" t="s">
        <v>19</v>
      </c>
      <c r="O6" s="16" t="s">
        <v>20</v>
      </c>
    </row>
    <row r="7" spans="1:15" ht="18">
      <c r="A7" s="14"/>
      <c r="B7" s="2" t="s">
        <v>21</v>
      </c>
      <c r="C7" s="4">
        <v>1917</v>
      </c>
      <c r="D7" s="4">
        <v>1004</v>
      </c>
      <c r="E7" s="4">
        <v>0</v>
      </c>
      <c r="F7" s="4">
        <v>0</v>
      </c>
      <c r="G7" s="4">
        <v>121</v>
      </c>
      <c r="H7" s="4">
        <v>0</v>
      </c>
      <c r="I7" s="4">
        <v>129</v>
      </c>
      <c r="J7" s="4">
        <v>406</v>
      </c>
      <c r="K7" s="4">
        <v>0</v>
      </c>
      <c r="L7" s="4">
        <v>121</v>
      </c>
      <c r="M7" s="4">
        <f t="shared" si="0"/>
        <v>3698</v>
      </c>
      <c r="N7" s="3" t="s">
        <v>22</v>
      </c>
      <c r="O7" s="16"/>
    </row>
    <row r="8" spans="1:15" ht="18">
      <c r="A8" s="14"/>
      <c r="B8" s="5" t="s">
        <v>23</v>
      </c>
      <c r="C8" s="6">
        <f>SUM(C6:C7)</f>
        <v>12126</v>
      </c>
      <c r="D8" s="6">
        <f aca="true" t="shared" si="1" ref="D8:M8">SUM(D6:D7)</f>
        <v>15559</v>
      </c>
      <c r="E8" s="6">
        <f t="shared" si="1"/>
        <v>3281</v>
      </c>
      <c r="F8" s="6">
        <f t="shared" si="1"/>
        <v>0</v>
      </c>
      <c r="G8" s="6">
        <f t="shared" si="1"/>
        <v>4540</v>
      </c>
      <c r="H8" s="6">
        <f t="shared" si="1"/>
        <v>247</v>
      </c>
      <c r="I8" s="6">
        <f t="shared" si="1"/>
        <v>129</v>
      </c>
      <c r="J8" s="6">
        <f t="shared" si="1"/>
        <v>4148</v>
      </c>
      <c r="K8" s="6">
        <f t="shared" si="1"/>
        <v>252</v>
      </c>
      <c r="L8" s="6">
        <f t="shared" si="1"/>
        <v>515</v>
      </c>
      <c r="M8" s="6">
        <f t="shared" si="1"/>
        <v>40797</v>
      </c>
      <c r="N8" s="7" t="s">
        <v>24</v>
      </c>
      <c r="O8" s="16"/>
    </row>
    <row r="9" spans="1:15" ht="18">
      <c r="A9" s="14" t="s">
        <v>25</v>
      </c>
      <c r="B9" s="2" t="s">
        <v>18</v>
      </c>
      <c r="C9" s="4">
        <v>1538</v>
      </c>
      <c r="D9" s="4">
        <v>4429</v>
      </c>
      <c r="E9" s="4">
        <v>1067</v>
      </c>
      <c r="F9" s="4">
        <v>880</v>
      </c>
      <c r="G9" s="4">
        <v>1691</v>
      </c>
      <c r="H9" s="4">
        <v>205</v>
      </c>
      <c r="I9" s="4">
        <v>30</v>
      </c>
      <c r="J9" s="4">
        <v>1490</v>
      </c>
      <c r="K9" s="4">
        <v>367</v>
      </c>
      <c r="L9" s="4">
        <v>365</v>
      </c>
      <c r="M9" s="4">
        <f t="shared" si="0"/>
        <v>12062</v>
      </c>
      <c r="N9" s="3" t="s">
        <v>19</v>
      </c>
      <c r="O9" s="16" t="s">
        <v>26</v>
      </c>
    </row>
    <row r="10" spans="1:15" ht="18">
      <c r="A10" s="14"/>
      <c r="B10" s="2" t="s">
        <v>21</v>
      </c>
      <c r="C10" s="4">
        <v>263</v>
      </c>
      <c r="D10" s="4">
        <v>67</v>
      </c>
      <c r="E10" s="4">
        <v>64</v>
      </c>
      <c r="F10" s="4">
        <v>200</v>
      </c>
      <c r="G10" s="4">
        <v>156</v>
      </c>
      <c r="H10" s="4">
        <v>0</v>
      </c>
      <c r="I10" s="4">
        <v>0</v>
      </c>
      <c r="J10" s="4">
        <v>357</v>
      </c>
      <c r="K10" s="4">
        <v>78</v>
      </c>
      <c r="L10" s="4">
        <v>146</v>
      </c>
      <c r="M10" s="4">
        <f t="shared" si="0"/>
        <v>1331</v>
      </c>
      <c r="N10" s="3" t="s">
        <v>22</v>
      </c>
      <c r="O10" s="16"/>
    </row>
    <row r="11" spans="1:15" ht="18">
      <c r="A11" s="14"/>
      <c r="B11" s="5" t="s">
        <v>23</v>
      </c>
      <c r="C11" s="6">
        <f>SUM(C9:C10)</f>
        <v>1801</v>
      </c>
      <c r="D11" s="6">
        <f aca="true" t="shared" si="2" ref="D11:M11">SUM(D9:D10)</f>
        <v>4496</v>
      </c>
      <c r="E11" s="6">
        <f t="shared" si="2"/>
        <v>1131</v>
      </c>
      <c r="F11" s="6">
        <f t="shared" si="2"/>
        <v>1080</v>
      </c>
      <c r="G11" s="6">
        <f t="shared" si="2"/>
        <v>1847</v>
      </c>
      <c r="H11" s="6">
        <f t="shared" si="2"/>
        <v>205</v>
      </c>
      <c r="I11" s="6">
        <f t="shared" si="2"/>
        <v>30</v>
      </c>
      <c r="J11" s="6">
        <f t="shared" si="2"/>
        <v>1847</v>
      </c>
      <c r="K11" s="6">
        <f t="shared" si="2"/>
        <v>445</v>
      </c>
      <c r="L11" s="6">
        <f t="shared" si="2"/>
        <v>511</v>
      </c>
      <c r="M11" s="6">
        <f t="shared" si="2"/>
        <v>13393</v>
      </c>
      <c r="N11" s="7" t="s">
        <v>24</v>
      </c>
      <c r="O11" s="16"/>
    </row>
    <row r="12" spans="1:15" ht="18">
      <c r="A12" s="14" t="s">
        <v>27</v>
      </c>
      <c r="B12" s="2" t="s">
        <v>18</v>
      </c>
      <c r="C12" s="4">
        <v>3632</v>
      </c>
      <c r="D12" s="4">
        <v>7661</v>
      </c>
      <c r="E12" s="4">
        <v>2110</v>
      </c>
      <c r="F12" s="4">
        <v>0</v>
      </c>
      <c r="G12" s="4">
        <v>5151</v>
      </c>
      <c r="H12" s="4">
        <v>144</v>
      </c>
      <c r="I12" s="4">
        <v>253</v>
      </c>
      <c r="J12" s="4">
        <v>5846</v>
      </c>
      <c r="K12" s="4">
        <v>501</v>
      </c>
      <c r="L12" s="4">
        <v>1772</v>
      </c>
      <c r="M12" s="4">
        <f t="shared" si="0"/>
        <v>27070</v>
      </c>
      <c r="N12" s="3" t="s">
        <v>19</v>
      </c>
      <c r="O12" s="16" t="s">
        <v>28</v>
      </c>
    </row>
    <row r="13" spans="1:15" ht="18">
      <c r="A13" s="14"/>
      <c r="B13" s="2" t="s">
        <v>21</v>
      </c>
      <c r="C13" s="4">
        <v>1080</v>
      </c>
      <c r="D13" s="4">
        <v>1475</v>
      </c>
      <c r="E13" s="4">
        <v>547</v>
      </c>
      <c r="F13" s="4">
        <v>0</v>
      </c>
      <c r="G13" s="4">
        <v>894</v>
      </c>
      <c r="H13" s="4">
        <v>0</v>
      </c>
      <c r="I13" s="4">
        <v>0</v>
      </c>
      <c r="J13" s="4">
        <v>3187</v>
      </c>
      <c r="K13" s="4">
        <v>388</v>
      </c>
      <c r="L13" s="4">
        <v>1794</v>
      </c>
      <c r="M13" s="4">
        <f t="shared" si="0"/>
        <v>9365</v>
      </c>
      <c r="N13" s="3" t="s">
        <v>22</v>
      </c>
      <c r="O13" s="16"/>
    </row>
    <row r="14" spans="1:15" ht="18">
      <c r="A14" s="14"/>
      <c r="B14" s="5" t="s">
        <v>23</v>
      </c>
      <c r="C14" s="6">
        <f>SUM(C12:C13)</f>
        <v>4712</v>
      </c>
      <c r="D14" s="6">
        <f aca="true" t="shared" si="3" ref="D14:M14">SUM(D12:D13)</f>
        <v>9136</v>
      </c>
      <c r="E14" s="6">
        <f t="shared" si="3"/>
        <v>2657</v>
      </c>
      <c r="F14" s="6">
        <f t="shared" si="3"/>
        <v>0</v>
      </c>
      <c r="G14" s="6">
        <f t="shared" si="3"/>
        <v>6045</v>
      </c>
      <c r="H14" s="6">
        <f t="shared" si="3"/>
        <v>144</v>
      </c>
      <c r="I14" s="6">
        <f t="shared" si="3"/>
        <v>253</v>
      </c>
      <c r="J14" s="6">
        <f t="shared" si="3"/>
        <v>9033</v>
      </c>
      <c r="K14" s="6">
        <f t="shared" si="3"/>
        <v>889</v>
      </c>
      <c r="L14" s="6">
        <f t="shared" si="3"/>
        <v>3566</v>
      </c>
      <c r="M14" s="6">
        <f t="shared" si="3"/>
        <v>36435</v>
      </c>
      <c r="N14" s="7" t="s">
        <v>24</v>
      </c>
      <c r="O14" s="16"/>
    </row>
    <row r="15" spans="1:15" ht="18">
      <c r="A15" s="14" t="s">
        <v>29</v>
      </c>
      <c r="B15" s="2" t="s">
        <v>18</v>
      </c>
      <c r="C15" s="4">
        <v>3833</v>
      </c>
      <c r="D15" s="4">
        <v>6778</v>
      </c>
      <c r="E15" s="4">
        <v>301</v>
      </c>
      <c r="F15" s="4">
        <v>76</v>
      </c>
      <c r="G15" s="4">
        <v>840</v>
      </c>
      <c r="H15" s="4">
        <v>0</v>
      </c>
      <c r="I15" s="4">
        <v>143</v>
      </c>
      <c r="J15" s="4">
        <v>1837</v>
      </c>
      <c r="K15" s="4">
        <v>88</v>
      </c>
      <c r="L15" s="4">
        <v>162</v>
      </c>
      <c r="M15" s="4">
        <f t="shared" si="0"/>
        <v>14058</v>
      </c>
      <c r="N15" s="3" t="s">
        <v>19</v>
      </c>
      <c r="O15" s="16" t="s">
        <v>30</v>
      </c>
    </row>
    <row r="16" spans="1:15" ht="18">
      <c r="A16" s="14"/>
      <c r="B16" s="2" t="s">
        <v>21</v>
      </c>
      <c r="C16" s="4">
        <v>316</v>
      </c>
      <c r="D16" s="4">
        <v>99</v>
      </c>
      <c r="E16" s="4">
        <v>59</v>
      </c>
      <c r="F16" s="4">
        <v>0</v>
      </c>
      <c r="G16" s="4">
        <v>59</v>
      </c>
      <c r="H16" s="4">
        <v>0</v>
      </c>
      <c r="I16" s="4">
        <v>0</v>
      </c>
      <c r="J16" s="4">
        <v>200</v>
      </c>
      <c r="K16" s="4">
        <v>0</v>
      </c>
      <c r="L16" s="4">
        <v>0</v>
      </c>
      <c r="M16" s="4">
        <f t="shared" si="0"/>
        <v>733</v>
      </c>
      <c r="N16" s="3" t="s">
        <v>22</v>
      </c>
      <c r="O16" s="16"/>
    </row>
    <row r="17" spans="1:15" ht="18">
      <c r="A17" s="14"/>
      <c r="B17" s="5" t="s">
        <v>23</v>
      </c>
      <c r="C17" s="6">
        <f>SUM(C15:C16)</f>
        <v>4149</v>
      </c>
      <c r="D17" s="6">
        <f aca="true" t="shared" si="4" ref="D17:M17">SUM(D15:D16)</f>
        <v>6877</v>
      </c>
      <c r="E17" s="6">
        <f t="shared" si="4"/>
        <v>360</v>
      </c>
      <c r="F17" s="6">
        <f t="shared" si="4"/>
        <v>76</v>
      </c>
      <c r="G17" s="6">
        <f t="shared" si="4"/>
        <v>899</v>
      </c>
      <c r="H17" s="6">
        <f t="shared" si="4"/>
        <v>0</v>
      </c>
      <c r="I17" s="6">
        <f t="shared" si="4"/>
        <v>143</v>
      </c>
      <c r="J17" s="6">
        <f t="shared" si="4"/>
        <v>2037</v>
      </c>
      <c r="K17" s="6">
        <f t="shared" si="4"/>
        <v>88</v>
      </c>
      <c r="L17" s="6">
        <f t="shared" si="4"/>
        <v>162</v>
      </c>
      <c r="M17" s="6">
        <f t="shared" si="4"/>
        <v>14791</v>
      </c>
      <c r="N17" s="7" t="s">
        <v>24</v>
      </c>
      <c r="O17" s="16"/>
    </row>
    <row r="18" spans="1:15" ht="18">
      <c r="A18" s="14" t="s">
        <v>31</v>
      </c>
      <c r="B18" s="2" t="s">
        <v>18</v>
      </c>
      <c r="C18" s="4">
        <v>16851</v>
      </c>
      <c r="D18" s="4">
        <v>17436</v>
      </c>
      <c r="E18" s="4">
        <v>1927</v>
      </c>
      <c r="F18" s="4">
        <v>0</v>
      </c>
      <c r="G18" s="4">
        <v>4993</v>
      </c>
      <c r="H18" s="4">
        <v>710</v>
      </c>
      <c r="I18" s="4">
        <v>665</v>
      </c>
      <c r="J18" s="4">
        <v>6986</v>
      </c>
      <c r="K18" s="4">
        <v>1722</v>
      </c>
      <c r="L18" s="4">
        <v>2217</v>
      </c>
      <c r="M18" s="4">
        <f t="shared" si="0"/>
        <v>53507</v>
      </c>
      <c r="N18" s="3" t="s">
        <v>19</v>
      </c>
      <c r="O18" s="16" t="s">
        <v>32</v>
      </c>
    </row>
    <row r="19" spans="1:15" ht="18">
      <c r="A19" s="14"/>
      <c r="B19" s="2" t="s">
        <v>21</v>
      </c>
      <c r="C19" s="4">
        <v>7688</v>
      </c>
      <c r="D19" s="4">
        <v>1305</v>
      </c>
      <c r="E19" s="4">
        <v>146</v>
      </c>
      <c r="F19" s="4">
        <v>0</v>
      </c>
      <c r="G19" s="4">
        <v>748</v>
      </c>
      <c r="H19" s="4">
        <v>0</v>
      </c>
      <c r="I19" s="4">
        <v>0</v>
      </c>
      <c r="J19" s="4">
        <v>2351</v>
      </c>
      <c r="K19" s="4">
        <v>167</v>
      </c>
      <c r="L19" s="4">
        <v>1716</v>
      </c>
      <c r="M19" s="4">
        <f t="shared" si="0"/>
        <v>14121</v>
      </c>
      <c r="N19" s="3" t="s">
        <v>22</v>
      </c>
      <c r="O19" s="16"/>
    </row>
    <row r="20" spans="1:15" ht="18">
      <c r="A20" s="14"/>
      <c r="B20" s="5" t="s">
        <v>23</v>
      </c>
      <c r="C20" s="6">
        <f>SUM(C18:C19)</f>
        <v>24539</v>
      </c>
      <c r="D20" s="6">
        <f aca="true" t="shared" si="5" ref="D20:M20">SUM(D18:D19)</f>
        <v>18741</v>
      </c>
      <c r="E20" s="6">
        <f t="shared" si="5"/>
        <v>2073</v>
      </c>
      <c r="F20" s="6">
        <f t="shared" si="5"/>
        <v>0</v>
      </c>
      <c r="G20" s="6">
        <f t="shared" si="5"/>
        <v>5741</v>
      </c>
      <c r="H20" s="6">
        <f t="shared" si="5"/>
        <v>710</v>
      </c>
      <c r="I20" s="6">
        <f t="shared" si="5"/>
        <v>665</v>
      </c>
      <c r="J20" s="6">
        <f t="shared" si="5"/>
        <v>9337</v>
      </c>
      <c r="K20" s="6">
        <f t="shared" si="5"/>
        <v>1889</v>
      </c>
      <c r="L20" s="6">
        <f t="shared" si="5"/>
        <v>3933</v>
      </c>
      <c r="M20" s="6">
        <f t="shared" si="5"/>
        <v>67628</v>
      </c>
      <c r="N20" s="7" t="s">
        <v>24</v>
      </c>
      <c r="O20" s="16"/>
    </row>
    <row r="21" spans="1:15" ht="18">
      <c r="A21" s="14" t="s">
        <v>33</v>
      </c>
      <c r="B21" s="2" t="s">
        <v>18</v>
      </c>
      <c r="C21" s="4">
        <v>5092</v>
      </c>
      <c r="D21" s="4">
        <v>2444</v>
      </c>
      <c r="E21" s="4">
        <v>331</v>
      </c>
      <c r="F21" s="4">
        <v>0</v>
      </c>
      <c r="G21" s="4">
        <v>1010</v>
      </c>
      <c r="H21" s="4">
        <v>0</v>
      </c>
      <c r="I21" s="4">
        <v>50</v>
      </c>
      <c r="J21" s="4">
        <v>1340</v>
      </c>
      <c r="K21" s="4">
        <v>59</v>
      </c>
      <c r="L21" s="4">
        <v>0</v>
      </c>
      <c r="M21" s="4">
        <f t="shared" si="0"/>
        <v>10326</v>
      </c>
      <c r="N21" s="3" t="s">
        <v>19</v>
      </c>
      <c r="O21" s="16" t="s">
        <v>34</v>
      </c>
    </row>
    <row r="22" spans="1:15" ht="18">
      <c r="A22" s="14"/>
      <c r="B22" s="2" t="s">
        <v>21</v>
      </c>
      <c r="C22" s="4">
        <v>898</v>
      </c>
      <c r="D22" s="4">
        <v>565</v>
      </c>
      <c r="E22" s="4">
        <v>50</v>
      </c>
      <c r="F22" s="4">
        <v>0</v>
      </c>
      <c r="G22" s="4">
        <v>0</v>
      </c>
      <c r="H22" s="4">
        <v>0</v>
      </c>
      <c r="I22" s="4">
        <v>0</v>
      </c>
      <c r="J22" s="4">
        <v>50</v>
      </c>
      <c r="K22" s="4">
        <v>0</v>
      </c>
      <c r="L22" s="4">
        <v>0</v>
      </c>
      <c r="M22" s="4">
        <f t="shared" si="0"/>
        <v>1563</v>
      </c>
      <c r="N22" s="3" t="s">
        <v>22</v>
      </c>
      <c r="O22" s="16"/>
    </row>
    <row r="23" spans="1:15" ht="18">
      <c r="A23" s="14"/>
      <c r="B23" s="5" t="s">
        <v>23</v>
      </c>
      <c r="C23" s="6">
        <f>SUM(C21:C22)</f>
        <v>5990</v>
      </c>
      <c r="D23" s="6">
        <f aca="true" t="shared" si="6" ref="D23:M23">SUM(D21:D22)</f>
        <v>3009</v>
      </c>
      <c r="E23" s="6">
        <f t="shared" si="6"/>
        <v>381</v>
      </c>
      <c r="F23" s="6">
        <f t="shared" si="6"/>
        <v>0</v>
      </c>
      <c r="G23" s="6">
        <f t="shared" si="6"/>
        <v>1010</v>
      </c>
      <c r="H23" s="6">
        <f t="shared" si="6"/>
        <v>0</v>
      </c>
      <c r="I23" s="6">
        <f t="shared" si="6"/>
        <v>50</v>
      </c>
      <c r="J23" s="6">
        <f t="shared" si="6"/>
        <v>1390</v>
      </c>
      <c r="K23" s="6">
        <f t="shared" si="6"/>
        <v>59</v>
      </c>
      <c r="L23" s="6">
        <f t="shared" si="6"/>
        <v>0</v>
      </c>
      <c r="M23" s="6">
        <f t="shared" si="6"/>
        <v>11889</v>
      </c>
      <c r="N23" s="7" t="s">
        <v>24</v>
      </c>
      <c r="O23" s="16"/>
    </row>
    <row r="24" spans="1:15" ht="18">
      <c r="A24" s="14" t="s">
        <v>35</v>
      </c>
      <c r="B24" s="2" t="s">
        <v>18</v>
      </c>
      <c r="C24" s="4">
        <v>12932</v>
      </c>
      <c r="D24" s="4">
        <v>6748</v>
      </c>
      <c r="E24" s="4">
        <v>1552</v>
      </c>
      <c r="F24" s="4">
        <v>0</v>
      </c>
      <c r="G24" s="4">
        <v>2208</v>
      </c>
      <c r="H24" s="4">
        <v>0</v>
      </c>
      <c r="I24" s="4">
        <v>0</v>
      </c>
      <c r="J24" s="4">
        <v>3193</v>
      </c>
      <c r="K24" s="4">
        <v>238</v>
      </c>
      <c r="L24" s="4">
        <v>623</v>
      </c>
      <c r="M24" s="4">
        <f t="shared" si="0"/>
        <v>27494</v>
      </c>
      <c r="N24" s="3" t="s">
        <v>19</v>
      </c>
      <c r="O24" s="16" t="s">
        <v>36</v>
      </c>
    </row>
    <row r="25" spans="1:15" ht="18">
      <c r="A25" s="14"/>
      <c r="B25" s="2" t="s">
        <v>21</v>
      </c>
      <c r="C25" s="4">
        <v>408</v>
      </c>
      <c r="D25" s="4">
        <v>0</v>
      </c>
      <c r="E25" s="4">
        <v>0</v>
      </c>
      <c r="F25" s="4">
        <v>0</v>
      </c>
      <c r="G25" s="4">
        <v>133</v>
      </c>
      <c r="H25" s="4">
        <v>0</v>
      </c>
      <c r="I25" s="4">
        <v>0</v>
      </c>
      <c r="J25" s="4">
        <v>498</v>
      </c>
      <c r="K25" s="4">
        <v>0</v>
      </c>
      <c r="L25" s="4">
        <v>0</v>
      </c>
      <c r="M25" s="4">
        <f t="shared" si="0"/>
        <v>1039</v>
      </c>
      <c r="N25" s="3" t="s">
        <v>22</v>
      </c>
      <c r="O25" s="16"/>
    </row>
    <row r="26" spans="1:15" ht="18">
      <c r="A26" s="14"/>
      <c r="B26" s="5" t="s">
        <v>23</v>
      </c>
      <c r="C26" s="6">
        <f>SUM(C24:C25)</f>
        <v>13340</v>
      </c>
      <c r="D26" s="6">
        <f aca="true" t="shared" si="7" ref="D26:M26">SUM(D24:D25)</f>
        <v>6748</v>
      </c>
      <c r="E26" s="6">
        <f t="shared" si="7"/>
        <v>1552</v>
      </c>
      <c r="F26" s="6">
        <f t="shared" si="7"/>
        <v>0</v>
      </c>
      <c r="G26" s="6">
        <f t="shared" si="7"/>
        <v>2341</v>
      </c>
      <c r="H26" s="6">
        <f t="shared" si="7"/>
        <v>0</v>
      </c>
      <c r="I26" s="6">
        <f t="shared" si="7"/>
        <v>0</v>
      </c>
      <c r="J26" s="6">
        <f t="shared" si="7"/>
        <v>3691</v>
      </c>
      <c r="K26" s="6">
        <f t="shared" si="7"/>
        <v>238</v>
      </c>
      <c r="L26" s="6">
        <f t="shared" si="7"/>
        <v>623</v>
      </c>
      <c r="M26" s="6">
        <f t="shared" si="7"/>
        <v>28533</v>
      </c>
      <c r="N26" s="7" t="s">
        <v>24</v>
      </c>
      <c r="O26" s="16"/>
    </row>
    <row r="27" spans="1:15" ht="18">
      <c r="A27" s="14" t="s">
        <v>37</v>
      </c>
      <c r="B27" s="2" t="s">
        <v>18</v>
      </c>
      <c r="C27" s="4">
        <v>8064</v>
      </c>
      <c r="D27" s="4">
        <v>9716</v>
      </c>
      <c r="E27" s="4">
        <v>1268</v>
      </c>
      <c r="F27" s="4">
        <v>0</v>
      </c>
      <c r="G27" s="4">
        <v>1651</v>
      </c>
      <c r="H27" s="4">
        <v>497</v>
      </c>
      <c r="I27" s="4">
        <v>704</v>
      </c>
      <c r="J27" s="4">
        <v>2787</v>
      </c>
      <c r="K27" s="4">
        <v>779</v>
      </c>
      <c r="L27" s="4">
        <v>580</v>
      </c>
      <c r="M27" s="4">
        <f t="shared" si="0"/>
        <v>26046</v>
      </c>
      <c r="N27" s="3" t="s">
        <v>19</v>
      </c>
      <c r="O27" s="16" t="s">
        <v>38</v>
      </c>
    </row>
    <row r="28" spans="1:15" ht="18">
      <c r="A28" s="14"/>
      <c r="B28" s="2" t="s">
        <v>21</v>
      </c>
      <c r="C28" s="4">
        <v>3170</v>
      </c>
      <c r="D28" s="4">
        <v>1028</v>
      </c>
      <c r="E28" s="4">
        <v>0</v>
      </c>
      <c r="F28" s="4">
        <v>0</v>
      </c>
      <c r="G28" s="4">
        <v>779</v>
      </c>
      <c r="H28" s="4">
        <v>172</v>
      </c>
      <c r="I28" s="4">
        <v>183</v>
      </c>
      <c r="J28" s="4">
        <v>4525</v>
      </c>
      <c r="K28" s="4">
        <v>375</v>
      </c>
      <c r="L28" s="4">
        <v>486</v>
      </c>
      <c r="M28" s="4">
        <f t="shared" si="0"/>
        <v>10718</v>
      </c>
      <c r="N28" s="3" t="s">
        <v>22</v>
      </c>
      <c r="O28" s="16"/>
    </row>
    <row r="29" spans="1:15" ht="18">
      <c r="A29" s="14"/>
      <c r="B29" s="5" t="s">
        <v>23</v>
      </c>
      <c r="C29" s="6">
        <f aca="true" t="shared" si="8" ref="C29:M29">SUM(C27:C28)</f>
        <v>11234</v>
      </c>
      <c r="D29" s="6">
        <f t="shared" si="8"/>
        <v>10744</v>
      </c>
      <c r="E29" s="6">
        <f t="shared" si="8"/>
        <v>1268</v>
      </c>
      <c r="F29" s="6">
        <f t="shared" si="8"/>
        <v>0</v>
      </c>
      <c r="G29" s="6">
        <f t="shared" si="8"/>
        <v>2430</v>
      </c>
      <c r="H29" s="6">
        <f t="shared" si="8"/>
        <v>669</v>
      </c>
      <c r="I29" s="6">
        <f t="shared" si="8"/>
        <v>887</v>
      </c>
      <c r="J29" s="6">
        <f t="shared" si="8"/>
        <v>7312</v>
      </c>
      <c r="K29" s="6">
        <f t="shared" si="8"/>
        <v>1154</v>
      </c>
      <c r="L29" s="6">
        <f t="shared" si="8"/>
        <v>1066</v>
      </c>
      <c r="M29" s="6">
        <f t="shared" si="8"/>
        <v>36764</v>
      </c>
      <c r="N29" s="3" t="s">
        <v>24</v>
      </c>
      <c r="O29" s="16"/>
    </row>
    <row r="30" spans="1:15" ht="18">
      <c r="A30" s="14" t="s">
        <v>39</v>
      </c>
      <c r="B30" s="2" t="s">
        <v>18</v>
      </c>
      <c r="C30" s="4">
        <v>3155</v>
      </c>
      <c r="D30" s="4">
        <v>9570</v>
      </c>
      <c r="E30" s="4">
        <v>1411</v>
      </c>
      <c r="F30" s="4">
        <v>1622</v>
      </c>
      <c r="G30" s="4">
        <v>2787</v>
      </c>
      <c r="H30" s="4">
        <v>880</v>
      </c>
      <c r="I30" s="4">
        <v>255</v>
      </c>
      <c r="J30" s="4">
        <v>1596</v>
      </c>
      <c r="K30" s="4">
        <v>205</v>
      </c>
      <c r="L30" s="4">
        <v>373</v>
      </c>
      <c r="M30" s="4">
        <f t="shared" si="0"/>
        <v>21854</v>
      </c>
      <c r="N30" s="3" t="s">
        <v>19</v>
      </c>
      <c r="O30" s="16" t="s">
        <v>40</v>
      </c>
    </row>
    <row r="31" spans="1:15" ht="18">
      <c r="A31" s="14"/>
      <c r="B31" s="2" t="s">
        <v>21</v>
      </c>
      <c r="C31" s="4">
        <v>418</v>
      </c>
      <c r="D31" s="4">
        <v>379</v>
      </c>
      <c r="E31" s="4">
        <v>55</v>
      </c>
      <c r="F31" s="4">
        <v>327</v>
      </c>
      <c r="G31" s="4">
        <v>517</v>
      </c>
      <c r="H31" s="4">
        <v>0</v>
      </c>
      <c r="I31" s="4">
        <v>103</v>
      </c>
      <c r="J31" s="4">
        <v>661</v>
      </c>
      <c r="K31" s="4">
        <v>81</v>
      </c>
      <c r="L31" s="4">
        <v>126</v>
      </c>
      <c r="M31" s="4">
        <f t="shared" si="0"/>
        <v>2667</v>
      </c>
      <c r="N31" s="3" t="s">
        <v>22</v>
      </c>
      <c r="O31" s="16"/>
    </row>
    <row r="32" spans="1:15" ht="18">
      <c r="A32" s="14"/>
      <c r="B32" s="5" t="s">
        <v>23</v>
      </c>
      <c r="C32" s="6">
        <f>SUM(C30:C31)</f>
        <v>3573</v>
      </c>
      <c r="D32" s="6">
        <f aca="true" t="shared" si="9" ref="D32:M32">SUM(D30:D31)</f>
        <v>9949</v>
      </c>
      <c r="E32" s="6">
        <f t="shared" si="9"/>
        <v>1466</v>
      </c>
      <c r="F32" s="6">
        <f t="shared" si="9"/>
        <v>1949</v>
      </c>
      <c r="G32" s="6">
        <f t="shared" si="9"/>
        <v>3304</v>
      </c>
      <c r="H32" s="6">
        <f t="shared" si="9"/>
        <v>880</v>
      </c>
      <c r="I32" s="6">
        <f t="shared" si="9"/>
        <v>358</v>
      </c>
      <c r="J32" s="6">
        <f t="shared" si="9"/>
        <v>2257</v>
      </c>
      <c r="K32" s="6">
        <f t="shared" si="9"/>
        <v>286</v>
      </c>
      <c r="L32" s="6">
        <f t="shared" si="9"/>
        <v>499</v>
      </c>
      <c r="M32" s="6">
        <f t="shared" si="9"/>
        <v>24521</v>
      </c>
      <c r="N32" s="7" t="s">
        <v>24</v>
      </c>
      <c r="O32" s="16"/>
    </row>
    <row r="33" spans="1:15" ht="18">
      <c r="A33" s="14" t="s">
        <v>41</v>
      </c>
      <c r="B33" s="2" t="s">
        <v>18</v>
      </c>
      <c r="C33" s="4">
        <v>6971</v>
      </c>
      <c r="D33" s="4">
        <v>6417</v>
      </c>
      <c r="E33" s="4">
        <v>1287</v>
      </c>
      <c r="F33" s="4">
        <v>0</v>
      </c>
      <c r="G33" s="4">
        <v>1245</v>
      </c>
      <c r="H33" s="4">
        <v>0</v>
      </c>
      <c r="I33" s="4">
        <v>0</v>
      </c>
      <c r="J33" s="4">
        <v>2793</v>
      </c>
      <c r="K33" s="4">
        <v>0</v>
      </c>
      <c r="L33" s="4">
        <v>758</v>
      </c>
      <c r="M33" s="4">
        <f t="shared" si="0"/>
        <v>19471</v>
      </c>
      <c r="N33" s="3" t="s">
        <v>19</v>
      </c>
      <c r="O33" s="16" t="s">
        <v>42</v>
      </c>
    </row>
    <row r="34" spans="1:15" ht="18">
      <c r="A34" s="14"/>
      <c r="B34" s="2" t="s">
        <v>21</v>
      </c>
      <c r="C34" s="4">
        <v>4703</v>
      </c>
      <c r="D34" s="4">
        <v>472</v>
      </c>
      <c r="E34" s="4">
        <v>160</v>
      </c>
      <c r="F34" s="4">
        <v>0</v>
      </c>
      <c r="G34" s="4">
        <v>260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5595</v>
      </c>
      <c r="N34" s="3" t="s">
        <v>22</v>
      </c>
      <c r="O34" s="16"/>
    </row>
    <row r="35" spans="1:15" ht="18">
      <c r="A35" s="14"/>
      <c r="B35" s="5" t="s">
        <v>23</v>
      </c>
      <c r="C35" s="6">
        <f>SUM(C33:C34)</f>
        <v>11674</v>
      </c>
      <c r="D35" s="6">
        <f aca="true" t="shared" si="10" ref="D35:M35">SUM(D33:D34)</f>
        <v>6889</v>
      </c>
      <c r="E35" s="6">
        <f t="shared" si="10"/>
        <v>1447</v>
      </c>
      <c r="F35" s="6">
        <f t="shared" si="10"/>
        <v>0</v>
      </c>
      <c r="G35" s="6">
        <f t="shared" si="10"/>
        <v>1505</v>
      </c>
      <c r="H35" s="6">
        <f t="shared" si="10"/>
        <v>0</v>
      </c>
      <c r="I35" s="6">
        <f t="shared" si="10"/>
        <v>0</v>
      </c>
      <c r="J35" s="6">
        <f t="shared" si="10"/>
        <v>2793</v>
      </c>
      <c r="K35" s="6">
        <f t="shared" si="10"/>
        <v>0</v>
      </c>
      <c r="L35" s="6">
        <f t="shared" si="10"/>
        <v>758</v>
      </c>
      <c r="M35" s="6">
        <f t="shared" si="10"/>
        <v>25066</v>
      </c>
      <c r="N35" s="7" t="s">
        <v>24</v>
      </c>
      <c r="O35" s="16"/>
    </row>
    <row r="36" spans="1:15" ht="18">
      <c r="A36" s="14" t="s">
        <v>43</v>
      </c>
      <c r="B36" s="2" t="s">
        <v>18</v>
      </c>
      <c r="C36" s="4">
        <v>4214</v>
      </c>
      <c r="D36" s="4">
        <v>11178</v>
      </c>
      <c r="E36" s="4">
        <v>1372</v>
      </c>
      <c r="F36" s="4">
        <v>1044</v>
      </c>
      <c r="G36" s="4">
        <v>3095</v>
      </c>
      <c r="H36" s="4">
        <v>23</v>
      </c>
      <c r="I36" s="4">
        <v>26</v>
      </c>
      <c r="J36" s="4">
        <v>1803</v>
      </c>
      <c r="K36" s="4">
        <v>0</v>
      </c>
      <c r="L36" s="4">
        <v>180</v>
      </c>
      <c r="M36" s="4">
        <f t="shared" si="0"/>
        <v>22935</v>
      </c>
      <c r="N36" s="3" t="s">
        <v>19</v>
      </c>
      <c r="O36" s="16" t="s">
        <v>44</v>
      </c>
    </row>
    <row r="37" spans="1:15" ht="18">
      <c r="A37" s="14"/>
      <c r="B37" s="2" t="s">
        <v>21</v>
      </c>
      <c r="C37" s="4">
        <v>46</v>
      </c>
      <c r="D37" s="4">
        <v>0</v>
      </c>
      <c r="E37" s="4">
        <v>0</v>
      </c>
      <c r="F37" s="4">
        <v>0</v>
      </c>
      <c r="G37" s="4">
        <v>70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116</v>
      </c>
      <c r="N37" s="3" t="s">
        <v>22</v>
      </c>
      <c r="O37" s="16"/>
    </row>
    <row r="38" spans="1:15" ht="18">
      <c r="A38" s="14"/>
      <c r="B38" s="5" t="s">
        <v>23</v>
      </c>
      <c r="C38" s="6">
        <f>SUM(C36:C37)</f>
        <v>4260</v>
      </c>
      <c r="D38" s="6">
        <f aca="true" t="shared" si="11" ref="D38:M38">SUM(D36:D37)</f>
        <v>11178</v>
      </c>
      <c r="E38" s="6">
        <f t="shared" si="11"/>
        <v>1372</v>
      </c>
      <c r="F38" s="6">
        <f t="shared" si="11"/>
        <v>1044</v>
      </c>
      <c r="G38" s="6">
        <f t="shared" si="11"/>
        <v>3165</v>
      </c>
      <c r="H38" s="6">
        <f t="shared" si="11"/>
        <v>23</v>
      </c>
      <c r="I38" s="6">
        <f t="shared" si="11"/>
        <v>26</v>
      </c>
      <c r="J38" s="6">
        <f t="shared" si="11"/>
        <v>1803</v>
      </c>
      <c r="K38" s="6">
        <f t="shared" si="11"/>
        <v>0</v>
      </c>
      <c r="L38" s="6">
        <f t="shared" si="11"/>
        <v>180</v>
      </c>
      <c r="M38" s="6">
        <f t="shared" si="11"/>
        <v>23051</v>
      </c>
      <c r="N38" s="7" t="s">
        <v>24</v>
      </c>
      <c r="O38" s="16"/>
    </row>
    <row r="39" spans="1:15" ht="18">
      <c r="A39" s="14" t="s">
        <v>45</v>
      </c>
      <c r="B39" s="2" t="s">
        <v>18</v>
      </c>
      <c r="C39" s="4">
        <v>2881</v>
      </c>
      <c r="D39" s="4">
        <v>3055</v>
      </c>
      <c r="E39" s="4">
        <v>250</v>
      </c>
      <c r="F39" s="4">
        <v>0</v>
      </c>
      <c r="G39" s="4">
        <v>802</v>
      </c>
      <c r="H39" s="4">
        <v>38</v>
      </c>
      <c r="I39" s="4">
        <v>87</v>
      </c>
      <c r="J39" s="4">
        <v>1359</v>
      </c>
      <c r="K39" s="4">
        <v>461</v>
      </c>
      <c r="L39" s="4">
        <v>0</v>
      </c>
      <c r="M39" s="4">
        <f t="shared" si="0"/>
        <v>8933</v>
      </c>
      <c r="N39" s="3" t="s">
        <v>19</v>
      </c>
      <c r="O39" s="16" t="s">
        <v>46</v>
      </c>
    </row>
    <row r="40" spans="1:15" ht="18">
      <c r="A40" s="14"/>
      <c r="B40" s="2" t="s">
        <v>21</v>
      </c>
      <c r="C40" s="4">
        <v>2145</v>
      </c>
      <c r="D40" s="4">
        <v>265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135</v>
      </c>
      <c r="K40" s="4">
        <v>0</v>
      </c>
      <c r="L40" s="4">
        <v>0</v>
      </c>
      <c r="M40" s="4">
        <f t="shared" si="0"/>
        <v>2545</v>
      </c>
      <c r="N40" s="3" t="s">
        <v>22</v>
      </c>
      <c r="O40" s="16"/>
    </row>
    <row r="41" spans="1:15" ht="18">
      <c r="A41" s="14"/>
      <c r="B41" s="5" t="s">
        <v>23</v>
      </c>
      <c r="C41" s="6">
        <f>SUM(C39:C40)</f>
        <v>5026</v>
      </c>
      <c r="D41" s="6">
        <f aca="true" t="shared" si="12" ref="D41:M41">SUM(D39:D40)</f>
        <v>3320</v>
      </c>
      <c r="E41" s="6">
        <f t="shared" si="12"/>
        <v>250</v>
      </c>
      <c r="F41" s="6">
        <f t="shared" si="12"/>
        <v>0</v>
      </c>
      <c r="G41" s="6">
        <f t="shared" si="12"/>
        <v>802</v>
      </c>
      <c r="H41" s="6">
        <f t="shared" si="12"/>
        <v>38</v>
      </c>
      <c r="I41" s="6">
        <f t="shared" si="12"/>
        <v>87</v>
      </c>
      <c r="J41" s="6">
        <f t="shared" si="12"/>
        <v>1494</v>
      </c>
      <c r="K41" s="6">
        <f t="shared" si="12"/>
        <v>461</v>
      </c>
      <c r="L41" s="6">
        <f t="shared" si="12"/>
        <v>0</v>
      </c>
      <c r="M41" s="6">
        <f t="shared" si="12"/>
        <v>11478</v>
      </c>
      <c r="N41" s="7" t="s">
        <v>24</v>
      </c>
      <c r="O41" s="16"/>
    </row>
    <row r="42" spans="1:15" ht="18">
      <c r="A42" s="14" t="s">
        <v>47</v>
      </c>
      <c r="B42" s="2" t="s">
        <v>18</v>
      </c>
      <c r="C42" s="4">
        <v>6338</v>
      </c>
      <c r="D42" s="4">
        <v>6334</v>
      </c>
      <c r="E42" s="4">
        <v>2096</v>
      </c>
      <c r="F42" s="4">
        <v>161</v>
      </c>
      <c r="G42" s="4">
        <v>2599</v>
      </c>
      <c r="H42" s="4">
        <v>172</v>
      </c>
      <c r="I42" s="4">
        <v>0</v>
      </c>
      <c r="J42" s="4">
        <v>2132</v>
      </c>
      <c r="K42" s="4">
        <v>275</v>
      </c>
      <c r="L42" s="4">
        <v>907</v>
      </c>
      <c r="M42" s="4">
        <f t="shared" si="0"/>
        <v>21014</v>
      </c>
      <c r="N42" s="3" t="s">
        <v>19</v>
      </c>
      <c r="O42" s="16" t="s">
        <v>48</v>
      </c>
    </row>
    <row r="43" spans="1:15" ht="18">
      <c r="A43" s="14"/>
      <c r="B43" s="2" t="s">
        <v>21</v>
      </c>
      <c r="C43" s="4">
        <v>3491</v>
      </c>
      <c r="D43" s="4">
        <v>833</v>
      </c>
      <c r="E43" s="4">
        <v>0</v>
      </c>
      <c r="F43" s="4">
        <v>0</v>
      </c>
      <c r="G43" s="4">
        <v>45</v>
      </c>
      <c r="H43" s="4">
        <v>0</v>
      </c>
      <c r="I43" s="4">
        <v>0</v>
      </c>
      <c r="J43" s="4">
        <v>92</v>
      </c>
      <c r="K43" s="4">
        <v>0</v>
      </c>
      <c r="L43" s="4">
        <v>0</v>
      </c>
      <c r="M43" s="4">
        <f t="shared" si="0"/>
        <v>4461</v>
      </c>
      <c r="N43" s="3" t="s">
        <v>22</v>
      </c>
      <c r="O43" s="16"/>
    </row>
    <row r="44" spans="1:15" ht="18">
      <c r="A44" s="14"/>
      <c r="B44" s="5" t="s">
        <v>23</v>
      </c>
      <c r="C44" s="6">
        <f>SUM(C42:C43)</f>
        <v>9829</v>
      </c>
      <c r="D44" s="6">
        <f aca="true" t="shared" si="13" ref="D44:M44">SUM(D42:D43)</f>
        <v>7167</v>
      </c>
      <c r="E44" s="6">
        <f t="shared" si="13"/>
        <v>2096</v>
      </c>
      <c r="F44" s="6">
        <f t="shared" si="13"/>
        <v>161</v>
      </c>
      <c r="G44" s="6">
        <f t="shared" si="13"/>
        <v>2644</v>
      </c>
      <c r="H44" s="6">
        <f t="shared" si="13"/>
        <v>172</v>
      </c>
      <c r="I44" s="6">
        <f t="shared" si="13"/>
        <v>0</v>
      </c>
      <c r="J44" s="6">
        <f t="shared" si="13"/>
        <v>2224</v>
      </c>
      <c r="K44" s="6">
        <f t="shared" si="13"/>
        <v>275</v>
      </c>
      <c r="L44" s="6">
        <f t="shared" si="13"/>
        <v>907</v>
      </c>
      <c r="M44" s="6">
        <f t="shared" si="13"/>
        <v>25475</v>
      </c>
      <c r="N44" s="7" t="s">
        <v>24</v>
      </c>
      <c r="O44" s="16"/>
    </row>
    <row r="45" spans="1:15" ht="18">
      <c r="A45" s="14" t="s">
        <v>49</v>
      </c>
      <c r="B45" s="2" t="s">
        <v>18</v>
      </c>
      <c r="C45" s="4">
        <v>2308</v>
      </c>
      <c r="D45" s="4">
        <v>8343</v>
      </c>
      <c r="E45" s="4">
        <v>1700</v>
      </c>
      <c r="F45" s="4">
        <v>1924</v>
      </c>
      <c r="G45" s="4">
        <v>1874</v>
      </c>
      <c r="H45" s="4">
        <v>2286</v>
      </c>
      <c r="I45" s="4">
        <v>879</v>
      </c>
      <c r="J45" s="4">
        <v>4328</v>
      </c>
      <c r="K45" s="4">
        <v>739</v>
      </c>
      <c r="L45" s="4">
        <v>2444</v>
      </c>
      <c r="M45" s="4">
        <f t="shared" si="0"/>
        <v>26825</v>
      </c>
      <c r="N45" s="3" t="s">
        <v>19</v>
      </c>
      <c r="O45" s="16" t="s">
        <v>50</v>
      </c>
    </row>
    <row r="46" spans="1:15" ht="18">
      <c r="A46" s="14"/>
      <c r="B46" s="2" t="s">
        <v>21</v>
      </c>
      <c r="C46" s="4">
        <v>185</v>
      </c>
      <c r="D46" s="4">
        <v>1714</v>
      </c>
      <c r="E46" s="4">
        <v>597</v>
      </c>
      <c r="F46" s="4">
        <v>467</v>
      </c>
      <c r="G46" s="4">
        <v>711</v>
      </c>
      <c r="H46" s="4">
        <v>158</v>
      </c>
      <c r="I46" s="4">
        <v>0</v>
      </c>
      <c r="J46" s="4">
        <v>3323</v>
      </c>
      <c r="K46" s="4">
        <v>720</v>
      </c>
      <c r="L46" s="4">
        <v>2881</v>
      </c>
      <c r="M46" s="4">
        <f t="shared" si="0"/>
        <v>10756</v>
      </c>
      <c r="N46" s="3" t="s">
        <v>22</v>
      </c>
      <c r="O46" s="16"/>
    </row>
    <row r="47" spans="1:15" ht="18">
      <c r="A47" s="14"/>
      <c r="B47" s="5" t="s">
        <v>23</v>
      </c>
      <c r="C47" s="6">
        <f>SUM(C45:C46)</f>
        <v>2493</v>
      </c>
      <c r="D47" s="6">
        <f aca="true" t="shared" si="14" ref="D47:M47">SUM(D45:D46)</f>
        <v>10057</v>
      </c>
      <c r="E47" s="6">
        <f t="shared" si="14"/>
        <v>2297</v>
      </c>
      <c r="F47" s="6">
        <f t="shared" si="14"/>
        <v>2391</v>
      </c>
      <c r="G47" s="6">
        <f t="shared" si="14"/>
        <v>2585</v>
      </c>
      <c r="H47" s="6">
        <f t="shared" si="14"/>
        <v>2444</v>
      </c>
      <c r="I47" s="6">
        <f t="shared" si="14"/>
        <v>879</v>
      </c>
      <c r="J47" s="6">
        <f t="shared" si="14"/>
        <v>7651</v>
      </c>
      <c r="K47" s="6">
        <f t="shared" si="14"/>
        <v>1459</v>
      </c>
      <c r="L47" s="6">
        <f t="shared" si="14"/>
        <v>5325</v>
      </c>
      <c r="M47" s="6">
        <f t="shared" si="14"/>
        <v>37581</v>
      </c>
      <c r="N47" s="7" t="s">
        <v>24</v>
      </c>
      <c r="O47" s="16"/>
    </row>
    <row r="48" spans="1:15" ht="18">
      <c r="A48" s="14" t="s">
        <v>51</v>
      </c>
      <c r="B48" s="2" t="s">
        <v>18</v>
      </c>
      <c r="C48" s="4">
        <v>4164</v>
      </c>
      <c r="D48" s="4">
        <v>7981</v>
      </c>
      <c r="E48" s="4">
        <v>1297</v>
      </c>
      <c r="F48" s="4">
        <v>784</v>
      </c>
      <c r="G48" s="4">
        <v>2280</v>
      </c>
      <c r="H48" s="4">
        <v>275</v>
      </c>
      <c r="I48" s="4">
        <v>216</v>
      </c>
      <c r="J48" s="4">
        <v>4449</v>
      </c>
      <c r="K48" s="4">
        <v>1028</v>
      </c>
      <c r="L48" s="4">
        <v>593</v>
      </c>
      <c r="M48" s="4">
        <f t="shared" si="0"/>
        <v>23067</v>
      </c>
      <c r="N48" s="3" t="s">
        <v>19</v>
      </c>
      <c r="O48" s="16" t="s">
        <v>52</v>
      </c>
    </row>
    <row r="49" spans="1:15" ht="18">
      <c r="A49" s="14"/>
      <c r="B49" s="2" t="s">
        <v>21</v>
      </c>
      <c r="C49" s="4">
        <v>4417</v>
      </c>
      <c r="D49" s="4">
        <v>846</v>
      </c>
      <c r="E49" s="4">
        <v>0</v>
      </c>
      <c r="F49" s="4">
        <v>0</v>
      </c>
      <c r="G49" s="4">
        <v>160</v>
      </c>
      <c r="H49" s="4">
        <v>0</v>
      </c>
      <c r="I49" s="4">
        <v>104</v>
      </c>
      <c r="J49" s="4">
        <v>489</v>
      </c>
      <c r="K49" s="4">
        <v>195</v>
      </c>
      <c r="L49" s="4">
        <v>45</v>
      </c>
      <c r="M49" s="4">
        <f t="shared" si="0"/>
        <v>6256</v>
      </c>
      <c r="N49" s="3" t="s">
        <v>22</v>
      </c>
      <c r="O49" s="16"/>
    </row>
    <row r="50" spans="1:15" ht="18">
      <c r="A50" s="14"/>
      <c r="B50" s="5" t="s">
        <v>23</v>
      </c>
      <c r="C50" s="6">
        <f>SUM(C48:C49)</f>
        <v>8581</v>
      </c>
      <c r="D50" s="6">
        <f aca="true" t="shared" si="15" ref="D50:M50">SUM(D48:D49)</f>
        <v>8827</v>
      </c>
      <c r="E50" s="6">
        <f t="shared" si="15"/>
        <v>1297</v>
      </c>
      <c r="F50" s="6">
        <f t="shared" si="15"/>
        <v>784</v>
      </c>
      <c r="G50" s="6">
        <f t="shared" si="15"/>
        <v>2440</v>
      </c>
      <c r="H50" s="6">
        <f t="shared" si="15"/>
        <v>275</v>
      </c>
      <c r="I50" s="6">
        <f t="shared" si="15"/>
        <v>320</v>
      </c>
      <c r="J50" s="6">
        <f t="shared" si="15"/>
        <v>4938</v>
      </c>
      <c r="K50" s="6">
        <f t="shared" si="15"/>
        <v>1223</v>
      </c>
      <c r="L50" s="6">
        <f t="shared" si="15"/>
        <v>638</v>
      </c>
      <c r="M50" s="6">
        <f t="shared" si="15"/>
        <v>29323</v>
      </c>
      <c r="N50" s="7" t="s">
        <v>24</v>
      </c>
      <c r="O50" s="16"/>
    </row>
    <row r="51" spans="1:15" ht="18">
      <c r="A51" s="14" t="s">
        <v>53</v>
      </c>
      <c r="B51" s="2" t="s">
        <v>18</v>
      </c>
      <c r="C51" s="4">
        <v>2668</v>
      </c>
      <c r="D51" s="4">
        <v>2617</v>
      </c>
      <c r="E51" s="4">
        <v>947</v>
      </c>
      <c r="F51" s="4">
        <v>0</v>
      </c>
      <c r="G51" s="4">
        <v>2009</v>
      </c>
      <c r="H51" s="4">
        <v>0</v>
      </c>
      <c r="I51" s="4">
        <v>68</v>
      </c>
      <c r="J51" s="4">
        <v>1018</v>
      </c>
      <c r="K51" s="4">
        <v>148</v>
      </c>
      <c r="L51" s="4">
        <v>27</v>
      </c>
      <c r="M51" s="4">
        <f t="shared" si="0"/>
        <v>9502</v>
      </c>
      <c r="N51" s="3" t="s">
        <v>19</v>
      </c>
      <c r="O51" s="16" t="s">
        <v>54</v>
      </c>
    </row>
    <row r="52" spans="1:15" ht="18">
      <c r="A52" s="14"/>
      <c r="B52" s="2" t="s">
        <v>21</v>
      </c>
      <c r="C52" s="4">
        <v>37</v>
      </c>
      <c r="D52" s="4">
        <v>0</v>
      </c>
      <c r="E52" s="4">
        <v>0</v>
      </c>
      <c r="F52" s="4">
        <v>0</v>
      </c>
      <c r="G52" s="4">
        <v>24</v>
      </c>
      <c r="H52" s="4">
        <v>0</v>
      </c>
      <c r="I52" s="4">
        <v>48</v>
      </c>
      <c r="J52" s="4">
        <v>0</v>
      </c>
      <c r="K52" s="4">
        <v>0</v>
      </c>
      <c r="L52" s="4">
        <v>0</v>
      </c>
      <c r="M52" s="4">
        <f t="shared" si="0"/>
        <v>109</v>
      </c>
      <c r="N52" s="3" t="s">
        <v>22</v>
      </c>
      <c r="O52" s="16"/>
    </row>
    <row r="53" spans="1:15" ht="18">
      <c r="A53" s="14"/>
      <c r="B53" s="5" t="s">
        <v>23</v>
      </c>
      <c r="C53" s="6">
        <f>SUM(C51:C52)</f>
        <v>2705</v>
      </c>
      <c r="D53" s="6">
        <f aca="true" t="shared" si="16" ref="D53:M53">SUM(D51:D52)</f>
        <v>2617</v>
      </c>
      <c r="E53" s="6">
        <f t="shared" si="16"/>
        <v>947</v>
      </c>
      <c r="F53" s="6">
        <f t="shared" si="16"/>
        <v>0</v>
      </c>
      <c r="G53" s="6">
        <f t="shared" si="16"/>
        <v>2033</v>
      </c>
      <c r="H53" s="6">
        <f t="shared" si="16"/>
        <v>0</v>
      </c>
      <c r="I53" s="6">
        <f t="shared" si="16"/>
        <v>116</v>
      </c>
      <c r="J53" s="6">
        <f t="shared" si="16"/>
        <v>1018</v>
      </c>
      <c r="K53" s="6">
        <f t="shared" si="16"/>
        <v>148</v>
      </c>
      <c r="L53" s="6">
        <f t="shared" si="16"/>
        <v>27</v>
      </c>
      <c r="M53" s="6">
        <f t="shared" si="16"/>
        <v>9611</v>
      </c>
      <c r="N53" s="7" t="s">
        <v>24</v>
      </c>
      <c r="O53" s="16"/>
    </row>
    <row r="54" spans="1:15" ht="18">
      <c r="A54" s="14" t="s">
        <v>55</v>
      </c>
      <c r="B54" s="2" t="s">
        <v>18</v>
      </c>
      <c r="C54" s="4">
        <v>6234</v>
      </c>
      <c r="D54" s="4">
        <v>3113</v>
      </c>
      <c r="E54" s="4">
        <v>0</v>
      </c>
      <c r="F54" s="4">
        <v>0</v>
      </c>
      <c r="G54" s="4">
        <v>632</v>
      </c>
      <c r="H54" s="4">
        <v>61</v>
      </c>
      <c r="I54" s="4">
        <v>0</v>
      </c>
      <c r="J54" s="4">
        <v>839</v>
      </c>
      <c r="K54" s="4">
        <v>462</v>
      </c>
      <c r="L54" s="4">
        <v>63</v>
      </c>
      <c r="M54" s="4">
        <f t="shared" si="0"/>
        <v>11404</v>
      </c>
      <c r="N54" s="3" t="s">
        <v>19</v>
      </c>
      <c r="O54" s="16" t="s">
        <v>56</v>
      </c>
    </row>
    <row r="55" spans="1:15" ht="18">
      <c r="A55" s="14"/>
      <c r="B55" s="2" t="s">
        <v>21</v>
      </c>
      <c r="C55" s="4">
        <v>1238</v>
      </c>
      <c r="D55" s="4">
        <v>500</v>
      </c>
      <c r="E55" s="4">
        <v>0</v>
      </c>
      <c r="F55" s="4">
        <v>0</v>
      </c>
      <c r="G55" s="4">
        <v>75</v>
      </c>
      <c r="H55" s="4">
        <v>0</v>
      </c>
      <c r="I55" s="4">
        <v>0</v>
      </c>
      <c r="J55" s="4">
        <v>383</v>
      </c>
      <c r="K55" s="4">
        <v>0</v>
      </c>
      <c r="L55" s="4">
        <v>0</v>
      </c>
      <c r="M55" s="4">
        <f t="shared" si="0"/>
        <v>2196</v>
      </c>
      <c r="N55" s="3" t="s">
        <v>22</v>
      </c>
      <c r="O55" s="16"/>
    </row>
    <row r="56" spans="1:15" ht="18">
      <c r="A56" s="14"/>
      <c r="B56" s="5" t="s">
        <v>23</v>
      </c>
      <c r="C56" s="6">
        <f>SUM(C54:C55)</f>
        <v>7472</v>
      </c>
      <c r="D56" s="6">
        <f aca="true" t="shared" si="17" ref="D56:M56">SUM(D54:D55)</f>
        <v>3613</v>
      </c>
      <c r="E56" s="6">
        <f t="shared" si="17"/>
        <v>0</v>
      </c>
      <c r="F56" s="6">
        <f t="shared" si="17"/>
        <v>0</v>
      </c>
      <c r="G56" s="6">
        <f t="shared" si="17"/>
        <v>707</v>
      </c>
      <c r="H56" s="6">
        <f t="shared" si="17"/>
        <v>61</v>
      </c>
      <c r="I56" s="6">
        <f t="shared" si="17"/>
        <v>0</v>
      </c>
      <c r="J56" s="6">
        <f t="shared" si="17"/>
        <v>1222</v>
      </c>
      <c r="K56" s="6">
        <f t="shared" si="17"/>
        <v>462</v>
      </c>
      <c r="L56" s="6">
        <f t="shared" si="17"/>
        <v>63</v>
      </c>
      <c r="M56" s="6">
        <f t="shared" si="17"/>
        <v>13600</v>
      </c>
      <c r="N56" s="7" t="s">
        <v>24</v>
      </c>
      <c r="O56" s="16"/>
    </row>
    <row r="57" spans="1:15" ht="18">
      <c r="A57" s="14" t="s">
        <v>57</v>
      </c>
      <c r="B57" s="2" t="s">
        <v>18</v>
      </c>
      <c r="C57" s="4">
        <v>477</v>
      </c>
      <c r="D57" s="4">
        <v>415</v>
      </c>
      <c r="E57" s="4">
        <v>283</v>
      </c>
      <c r="F57" s="4">
        <v>133</v>
      </c>
      <c r="G57" s="4">
        <v>108</v>
      </c>
      <c r="H57" s="4">
        <v>0</v>
      </c>
      <c r="I57" s="4">
        <v>0</v>
      </c>
      <c r="J57" s="4">
        <v>87</v>
      </c>
      <c r="K57" s="4">
        <v>0</v>
      </c>
      <c r="L57" s="4">
        <v>12</v>
      </c>
      <c r="M57" s="4">
        <f t="shared" si="0"/>
        <v>1515</v>
      </c>
      <c r="N57" s="3" t="s">
        <v>19</v>
      </c>
      <c r="O57" s="16" t="s">
        <v>58</v>
      </c>
    </row>
    <row r="58" spans="1:15" ht="18">
      <c r="A58" s="14"/>
      <c r="B58" s="2" t="s">
        <v>21</v>
      </c>
      <c r="C58" s="4">
        <v>28</v>
      </c>
      <c r="D58" s="4">
        <v>26</v>
      </c>
      <c r="E58" s="4">
        <v>12</v>
      </c>
      <c r="F58" s="4">
        <v>0</v>
      </c>
      <c r="G58" s="4">
        <v>13</v>
      </c>
      <c r="H58" s="4">
        <v>16</v>
      </c>
      <c r="I58" s="4">
        <v>0</v>
      </c>
      <c r="J58" s="4">
        <v>58</v>
      </c>
      <c r="K58" s="4">
        <v>14</v>
      </c>
      <c r="L58" s="4">
        <v>28</v>
      </c>
      <c r="M58" s="4">
        <f t="shared" si="0"/>
        <v>195</v>
      </c>
      <c r="N58" s="3" t="s">
        <v>22</v>
      </c>
      <c r="O58" s="16"/>
    </row>
    <row r="59" spans="1:15" ht="18">
      <c r="A59" s="14"/>
      <c r="B59" s="5" t="s">
        <v>23</v>
      </c>
      <c r="C59" s="6">
        <f>SUM(C57:C58)</f>
        <v>505</v>
      </c>
      <c r="D59" s="6">
        <f aca="true" t="shared" si="18" ref="D59:M59">SUM(D57:D58)</f>
        <v>441</v>
      </c>
      <c r="E59" s="6">
        <f t="shared" si="18"/>
        <v>295</v>
      </c>
      <c r="F59" s="6">
        <f t="shared" si="18"/>
        <v>133</v>
      </c>
      <c r="G59" s="6">
        <f t="shared" si="18"/>
        <v>121</v>
      </c>
      <c r="H59" s="6">
        <f t="shared" si="18"/>
        <v>16</v>
      </c>
      <c r="I59" s="6">
        <f t="shared" si="18"/>
        <v>0</v>
      </c>
      <c r="J59" s="6">
        <f t="shared" si="18"/>
        <v>145</v>
      </c>
      <c r="K59" s="6">
        <f t="shared" si="18"/>
        <v>14</v>
      </c>
      <c r="L59" s="6">
        <f t="shared" si="18"/>
        <v>40</v>
      </c>
      <c r="M59" s="6">
        <f t="shared" si="18"/>
        <v>1710</v>
      </c>
      <c r="N59" s="7" t="s">
        <v>24</v>
      </c>
      <c r="O59" s="16"/>
    </row>
    <row r="60" spans="1:15" ht="18">
      <c r="A60" s="14" t="s">
        <v>59</v>
      </c>
      <c r="B60" s="2" t="s">
        <v>18</v>
      </c>
      <c r="C60" s="4">
        <v>6598</v>
      </c>
      <c r="D60" s="4">
        <v>5725</v>
      </c>
      <c r="E60" s="4">
        <v>1416</v>
      </c>
      <c r="F60" s="4">
        <v>265</v>
      </c>
      <c r="G60" s="4">
        <v>2524</v>
      </c>
      <c r="H60" s="4">
        <v>0</v>
      </c>
      <c r="I60" s="4">
        <v>0</v>
      </c>
      <c r="J60" s="4">
        <v>1576</v>
      </c>
      <c r="K60" s="4">
        <v>319</v>
      </c>
      <c r="L60" s="4">
        <v>231</v>
      </c>
      <c r="M60" s="4">
        <f t="shared" si="0"/>
        <v>18654</v>
      </c>
      <c r="N60" s="3" t="s">
        <v>19</v>
      </c>
      <c r="O60" s="16" t="s">
        <v>60</v>
      </c>
    </row>
    <row r="61" spans="1:15" ht="18">
      <c r="A61" s="14"/>
      <c r="B61" s="2" t="s">
        <v>21</v>
      </c>
      <c r="C61" s="4">
        <v>3390</v>
      </c>
      <c r="D61" s="4">
        <v>312</v>
      </c>
      <c r="E61" s="4">
        <v>0</v>
      </c>
      <c r="F61" s="4">
        <v>0</v>
      </c>
      <c r="G61" s="4">
        <v>137</v>
      </c>
      <c r="H61" s="4">
        <v>0</v>
      </c>
      <c r="I61" s="4">
        <v>0</v>
      </c>
      <c r="J61" s="4">
        <v>225</v>
      </c>
      <c r="K61" s="4">
        <v>0</v>
      </c>
      <c r="L61" s="4">
        <v>0</v>
      </c>
      <c r="M61" s="4">
        <f t="shared" si="0"/>
        <v>4064</v>
      </c>
      <c r="N61" s="3" t="s">
        <v>22</v>
      </c>
      <c r="O61" s="16"/>
    </row>
    <row r="62" spans="1:15" ht="18">
      <c r="A62" s="14"/>
      <c r="B62" s="5" t="s">
        <v>23</v>
      </c>
      <c r="C62" s="6">
        <f>SUM(C60:C61)</f>
        <v>9988</v>
      </c>
      <c r="D62" s="6">
        <f aca="true" t="shared" si="19" ref="D62:M62">SUM(D60:D61)</f>
        <v>6037</v>
      </c>
      <c r="E62" s="6">
        <f t="shared" si="19"/>
        <v>1416</v>
      </c>
      <c r="F62" s="6">
        <f t="shared" si="19"/>
        <v>265</v>
      </c>
      <c r="G62" s="6">
        <f t="shared" si="19"/>
        <v>2661</v>
      </c>
      <c r="H62" s="6">
        <f t="shared" si="19"/>
        <v>0</v>
      </c>
      <c r="I62" s="6">
        <f t="shared" si="19"/>
        <v>0</v>
      </c>
      <c r="J62" s="6">
        <f t="shared" si="19"/>
        <v>1801</v>
      </c>
      <c r="K62" s="6">
        <f t="shared" si="19"/>
        <v>319</v>
      </c>
      <c r="L62" s="6">
        <f t="shared" si="19"/>
        <v>231</v>
      </c>
      <c r="M62" s="6">
        <f t="shared" si="19"/>
        <v>22718</v>
      </c>
      <c r="N62" s="7" t="s">
        <v>24</v>
      </c>
      <c r="O62" s="16"/>
    </row>
    <row r="63" spans="1:15" ht="18">
      <c r="A63" s="14" t="s">
        <v>61</v>
      </c>
      <c r="B63" s="2" t="s">
        <v>18</v>
      </c>
      <c r="C63" s="4">
        <v>972</v>
      </c>
      <c r="D63" s="4">
        <v>1675</v>
      </c>
      <c r="E63" s="4">
        <v>172</v>
      </c>
      <c r="F63" s="4">
        <v>0</v>
      </c>
      <c r="G63" s="4">
        <v>709</v>
      </c>
      <c r="H63" s="4">
        <v>145</v>
      </c>
      <c r="I63" s="4">
        <v>0</v>
      </c>
      <c r="J63" s="4">
        <v>1099</v>
      </c>
      <c r="K63" s="4">
        <v>539</v>
      </c>
      <c r="L63" s="4">
        <v>652</v>
      </c>
      <c r="M63" s="4">
        <f t="shared" si="0"/>
        <v>5963</v>
      </c>
      <c r="N63" s="3" t="s">
        <v>19</v>
      </c>
      <c r="O63" s="16" t="s">
        <v>62</v>
      </c>
    </row>
    <row r="64" spans="1:15" ht="18">
      <c r="A64" s="14"/>
      <c r="B64" s="2" t="s">
        <v>21</v>
      </c>
      <c r="C64" s="4">
        <v>122</v>
      </c>
      <c r="D64" s="4">
        <v>109</v>
      </c>
      <c r="E64" s="4">
        <v>0</v>
      </c>
      <c r="F64" s="4">
        <v>68</v>
      </c>
      <c r="G64" s="4">
        <v>0</v>
      </c>
      <c r="H64" s="4">
        <v>0</v>
      </c>
      <c r="I64" s="4">
        <v>0</v>
      </c>
      <c r="J64" s="4">
        <v>191</v>
      </c>
      <c r="K64" s="4">
        <v>0</v>
      </c>
      <c r="L64" s="4">
        <v>30</v>
      </c>
      <c r="M64" s="4">
        <f t="shared" si="0"/>
        <v>520</v>
      </c>
      <c r="N64" s="3" t="s">
        <v>22</v>
      </c>
      <c r="O64" s="16"/>
    </row>
    <row r="65" spans="1:15" ht="18">
      <c r="A65" s="14"/>
      <c r="B65" s="5" t="s">
        <v>23</v>
      </c>
      <c r="C65" s="6">
        <f>SUM(C63:C64)</f>
        <v>1094</v>
      </c>
      <c r="D65" s="6">
        <f aca="true" t="shared" si="20" ref="D65:M65">SUM(D63:D64)</f>
        <v>1784</v>
      </c>
      <c r="E65" s="6">
        <f t="shared" si="20"/>
        <v>172</v>
      </c>
      <c r="F65" s="6">
        <f t="shared" si="20"/>
        <v>68</v>
      </c>
      <c r="G65" s="6">
        <f t="shared" si="20"/>
        <v>709</v>
      </c>
      <c r="H65" s="6">
        <f t="shared" si="20"/>
        <v>145</v>
      </c>
      <c r="I65" s="6">
        <f t="shared" si="20"/>
        <v>0</v>
      </c>
      <c r="J65" s="6">
        <f t="shared" si="20"/>
        <v>1290</v>
      </c>
      <c r="K65" s="6">
        <f t="shared" si="20"/>
        <v>539</v>
      </c>
      <c r="L65" s="6">
        <f t="shared" si="20"/>
        <v>682</v>
      </c>
      <c r="M65" s="6">
        <f t="shared" si="20"/>
        <v>6483</v>
      </c>
      <c r="N65" s="7" t="s">
        <v>24</v>
      </c>
      <c r="O65" s="16"/>
    </row>
    <row r="66" spans="1:15" ht="18">
      <c r="A66" s="14" t="s">
        <v>63</v>
      </c>
      <c r="B66" s="2" t="s">
        <v>18</v>
      </c>
      <c r="C66" s="4">
        <f aca="true" t="shared" si="21" ref="C66:M68">SUM(C63,C60,C57,C54,C51,C48,C45,C42,C39,C21,C18,C15,C12,C9,C6,C36,C33,C30,C27,C24)</f>
        <v>109131</v>
      </c>
      <c r="D66" s="4">
        <f t="shared" si="21"/>
        <v>136190</v>
      </c>
      <c r="E66" s="4">
        <f t="shared" si="21"/>
        <v>24068</v>
      </c>
      <c r="F66" s="4">
        <f t="shared" si="21"/>
        <v>6889</v>
      </c>
      <c r="G66" s="4">
        <f t="shared" si="21"/>
        <v>42627</v>
      </c>
      <c r="H66" s="4">
        <f t="shared" si="21"/>
        <v>5683</v>
      </c>
      <c r="I66" s="4">
        <f t="shared" si="21"/>
        <v>3376</v>
      </c>
      <c r="J66" s="4">
        <f t="shared" si="21"/>
        <v>50300</v>
      </c>
      <c r="K66" s="4">
        <f t="shared" si="21"/>
        <v>8182</v>
      </c>
      <c r="L66" s="4">
        <f t="shared" si="21"/>
        <v>12353</v>
      </c>
      <c r="M66" s="4">
        <f t="shared" si="21"/>
        <v>398799</v>
      </c>
      <c r="N66" s="3" t="s">
        <v>19</v>
      </c>
      <c r="O66" s="16" t="s">
        <v>24</v>
      </c>
    </row>
    <row r="67" spans="1:15" ht="18">
      <c r="A67" s="14"/>
      <c r="B67" s="2" t="s">
        <v>21</v>
      </c>
      <c r="C67" s="4">
        <f>C7+C10+C13+C16+C19+C22+C25+C28+C31+C34+C37+C40+C43+C46+C49+C52+C55+C58+C61+C64</f>
        <v>35960</v>
      </c>
      <c r="D67" s="4">
        <f t="shared" si="21"/>
        <v>10999</v>
      </c>
      <c r="E67" s="4">
        <f t="shared" si="21"/>
        <v>1690</v>
      </c>
      <c r="F67" s="4">
        <f t="shared" si="21"/>
        <v>1062</v>
      </c>
      <c r="G67" s="4">
        <f t="shared" si="21"/>
        <v>4902</v>
      </c>
      <c r="H67" s="4">
        <f t="shared" si="21"/>
        <v>346</v>
      </c>
      <c r="I67" s="4">
        <f t="shared" si="21"/>
        <v>567</v>
      </c>
      <c r="J67" s="4">
        <f t="shared" si="21"/>
        <v>17131</v>
      </c>
      <c r="K67" s="4">
        <f t="shared" si="21"/>
        <v>2018</v>
      </c>
      <c r="L67" s="4">
        <f t="shared" si="21"/>
        <v>7373</v>
      </c>
      <c r="M67" s="4">
        <f t="shared" si="21"/>
        <v>82048</v>
      </c>
      <c r="N67" s="3" t="s">
        <v>22</v>
      </c>
      <c r="O67" s="16"/>
    </row>
    <row r="68" spans="1:15" ht="18">
      <c r="A68" s="14"/>
      <c r="B68" s="5" t="s">
        <v>23</v>
      </c>
      <c r="C68" s="6">
        <f>SUM(C65,C62,C59,C56,C53,C50,C47,C44,C41,C23,C20,C17,C14,C11,C8,C38,C35,C32,C29,C26)</f>
        <v>145091</v>
      </c>
      <c r="D68" s="6">
        <f t="shared" si="21"/>
        <v>147189</v>
      </c>
      <c r="E68" s="6">
        <f t="shared" si="21"/>
        <v>25758</v>
      </c>
      <c r="F68" s="6">
        <f t="shared" si="21"/>
        <v>7951</v>
      </c>
      <c r="G68" s="6">
        <f t="shared" si="21"/>
        <v>47529</v>
      </c>
      <c r="H68" s="6">
        <f t="shared" si="21"/>
        <v>6029</v>
      </c>
      <c r="I68" s="6">
        <f t="shared" si="21"/>
        <v>3943</v>
      </c>
      <c r="J68" s="6">
        <f t="shared" si="21"/>
        <v>67431</v>
      </c>
      <c r="K68" s="6">
        <f t="shared" si="21"/>
        <v>10200</v>
      </c>
      <c r="L68" s="6">
        <f t="shared" si="21"/>
        <v>19726</v>
      </c>
      <c r="M68" s="6">
        <f t="shared" si="21"/>
        <v>480847</v>
      </c>
      <c r="N68" s="7" t="s">
        <v>24</v>
      </c>
      <c r="O68" s="16"/>
    </row>
    <row r="70" spans="1:15" ht="15">
      <c r="A70" s="17" t="s">
        <v>64</v>
      </c>
      <c r="B70" s="17"/>
      <c r="C70" s="17"/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mergeCells count="61">
    <mergeCell ref="A54:A56"/>
    <mergeCell ref="O54:O56"/>
    <mergeCell ref="A57:A59"/>
    <mergeCell ref="O57:O59"/>
    <mergeCell ref="A70:D70"/>
    <mergeCell ref="A60:A62"/>
    <mergeCell ref="O60:O62"/>
    <mergeCell ref="A63:A65"/>
    <mergeCell ref="O63:O65"/>
    <mergeCell ref="A66:A68"/>
    <mergeCell ref="O66:O68"/>
    <mergeCell ref="A51:A53"/>
    <mergeCell ref="O51:O53"/>
    <mergeCell ref="A42:A44"/>
    <mergeCell ref="O42:O44"/>
    <mergeCell ref="A45:A47"/>
    <mergeCell ref="O45:O47"/>
    <mergeCell ref="A48:A50"/>
    <mergeCell ref="O48:O50"/>
    <mergeCell ref="A36:A38"/>
    <mergeCell ref="O36:O38"/>
    <mergeCell ref="A39:A41"/>
    <mergeCell ref="O39:O41"/>
    <mergeCell ref="A30:A32"/>
    <mergeCell ref="O30:O32"/>
    <mergeCell ref="A33:A35"/>
    <mergeCell ref="O33:O35"/>
    <mergeCell ref="A24:A26"/>
    <mergeCell ref="O24:O26"/>
    <mergeCell ref="A27:A29"/>
    <mergeCell ref="O27:O29"/>
    <mergeCell ref="A18:A20"/>
    <mergeCell ref="O18:O20"/>
    <mergeCell ref="A21:A23"/>
    <mergeCell ref="O21:O23"/>
    <mergeCell ref="A12:A14"/>
    <mergeCell ref="O12:O14"/>
    <mergeCell ref="A15:A17"/>
    <mergeCell ref="O15:O17"/>
    <mergeCell ref="A6:A8"/>
    <mergeCell ref="O6:O8"/>
    <mergeCell ref="A9:A11"/>
    <mergeCell ref="O9:O11"/>
    <mergeCell ref="A2:A5"/>
    <mergeCell ref="B2:B5"/>
    <mergeCell ref="A1:O1"/>
    <mergeCell ref="M3:M5"/>
    <mergeCell ref="I3:I5"/>
    <mergeCell ref="J3:J5"/>
    <mergeCell ref="K3:K5"/>
    <mergeCell ref="L3:L5"/>
    <mergeCell ref="E3:E5"/>
    <mergeCell ref="N2:N5"/>
    <mergeCell ref="O2:O5"/>
    <mergeCell ref="C3:C5"/>
    <mergeCell ref="D3:D5"/>
    <mergeCell ref="F3:F5"/>
    <mergeCell ref="G3:G5"/>
    <mergeCell ref="H3:H5"/>
    <mergeCell ref="J2:M2"/>
    <mergeCell ref="C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2006-01-27T15:44:32Z</dcterms:modified>
  <cp:category/>
  <cp:version/>
  <cp:contentType/>
  <cp:contentStatus/>
</cp:coreProperties>
</file>