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rans1" sheetId="1" r:id="rId1"/>
  </sheets>
  <definedNames/>
  <calcPr fullCalcOnLoad="1"/>
</workbook>
</file>

<file path=xl/sharedStrings.xml><?xml version="1.0" encoding="utf-8"?>
<sst xmlns="http://schemas.openxmlformats.org/spreadsheetml/2006/main" count="132" uniqueCount="32">
  <si>
    <t xml:space="preserve"> Details International  Airports</t>
  </si>
  <si>
    <t xml:space="preserve"> الشحن الخارج (بالطن) Freight (Outgoing  (Ton </t>
  </si>
  <si>
    <t xml:space="preserve"> الشحن الداخل (بالطن) Freight (Incoming (Ton</t>
  </si>
  <si>
    <t xml:space="preserve"> الركاب المغادرين (بالألف) Passengers(000)  Departing</t>
  </si>
  <si>
    <t xml:space="preserve"> الركاب القادمين (بالألف) Passengers(000) Arriving</t>
  </si>
  <si>
    <t xml:space="preserve"> حركت الطائرات بالعدد Aircrafts (Movement(In Number</t>
  </si>
  <si>
    <t>التفاصيل</t>
  </si>
  <si>
    <t>المطارات الدولية</t>
  </si>
  <si>
    <t>Sana'a International Airport</t>
  </si>
  <si>
    <t>Local</t>
  </si>
  <si>
    <t>محلي</t>
  </si>
  <si>
    <t xml:space="preserve">مطار صنعاء الدولي </t>
  </si>
  <si>
    <t>Inter</t>
  </si>
  <si>
    <t>عالمي</t>
  </si>
  <si>
    <t>Total</t>
  </si>
  <si>
    <t>جملة</t>
  </si>
  <si>
    <t>Aden International Airport</t>
  </si>
  <si>
    <t xml:space="preserve">مطار عدن الدولي  </t>
  </si>
  <si>
    <t>Rayan International Airport</t>
  </si>
  <si>
    <t>Taiz International Airport</t>
  </si>
  <si>
    <t xml:space="preserve"> -</t>
  </si>
  <si>
    <t xml:space="preserve">مطار تعز الدولي </t>
  </si>
  <si>
    <t>Al-Hodaida International Airport</t>
  </si>
  <si>
    <t xml:space="preserve">مطار الحديده الدولي </t>
  </si>
  <si>
    <t>Sayaon International Airport</t>
  </si>
  <si>
    <t>مطار سيئون الدولي</t>
  </si>
  <si>
    <t>TOTAL</t>
  </si>
  <si>
    <t>المجموع</t>
  </si>
  <si>
    <t>المصدر: كتاب الاحصاء السنوي</t>
  </si>
  <si>
    <t>ــــــــــ</t>
  </si>
  <si>
    <t xml:space="preserve">حركة الطائرات والمسافرين والشحن في المطارات الدولية للخطوط المحلية والعالمية للجمهورية اليمنية للفترة  (2001- 2007)  </t>
  </si>
  <si>
    <t xml:space="preserve">مطار الريان الدولي(المكلا)  </t>
  </si>
</sst>
</file>

<file path=xl/styles.xml><?xml version="1.0" encoding="utf-8"?>
<styleSheet xmlns="http://schemas.openxmlformats.org/spreadsheetml/2006/main">
  <numFmts count="1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General_)"/>
    <numFmt numFmtId="165" formatCode="0.0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Simplified Arabic"/>
      <family val="0"/>
    </font>
    <font>
      <b/>
      <sz val="11"/>
      <name val="Simplified Arabic"/>
      <family val="0"/>
    </font>
    <font>
      <sz val="8"/>
      <name val="Arial"/>
      <family val="2"/>
    </font>
    <font>
      <b/>
      <sz val="20"/>
      <color indexed="9"/>
      <name val="Simplified Arabic"/>
      <family val="0"/>
    </font>
    <font>
      <b/>
      <sz val="12"/>
      <color indexed="8"/>
      <name val="Simplified Arabic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Simplified Arabic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4" fontId="2" fillId="33" borderId="10" xfId="0" applyNumberFormat="1" applyFont="1" applyFill="1" applyBorder="1" applyAlignment="1">
      <alignment horizontal="center" vertical="center" readingOrder="2"/>
    </xf>
    <xf numFmtId="164" fontId="2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 readingOrder="2"/>
    </xf>
    <xf numFmtId="164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 wrapText="1" readingOrder="2"/>
    </xf>
    <xf numFmtId="164" fontId="9" fillId="33" borderId="11" xfId="0" applyNumberFormat="1" applyFont="1" applyFill="1" applyBorder="1" applyAlignment="1">
      <alignment horizontal="center" vertical="center" wrapText="1" readingOrder="2"/>
    </xf>
    <xf numFmtId="164" fontId="9" fillId="33" borderId="12" xfId="0" applyNumberFormat="1" applyFont="1" applyFill="1" applyBorder="1" applyAlignment="1">
      <alignment horizontal="center" vertical="center" wrapText="1" readingOrder="2"/>
    </xf>
    <xf numFmtId="164" fontId="9" fillId="33" borderId="13" xfId="0" applyNumberFormat="1" applyFont="1" applyFill="1" applyBorder="1" applyAlignment="1">
      <alignment horizontal="center" vertical="center" wrapText="1" readingOrder="2"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1" fontId="10" fillId="0" borderId="10" xfId="0" applyNumberFormat="1" applyFont="1" applyBorder="1" applyAlignment="1">
      <alignment horizontal="center" vertical="center"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1" fontId="12" fillId="33" borderId="10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>
      <alignment horizontal="center" vertical="center" wrapText="1" readingOrder="2"/>
    </xf>
    <xf numFmtId="164" fontId="2" fillId="33" borderId="10" xfId="0" applyNumberFormat="1" applyFont="1" applyFill="1" applyBorder="1" applyAlignment="1">
      <alignment horizontal="center" vertical="center" readingOrder="2"/>
    </xf>
    <xf numFmtId="164" fontId="5" fillId="34" borderId="10" xfId="0" applyNumberFormat="1" applyFont="1" applyFill="1" applyBorder="1" applyAlignment="1" quotePrefix="1">
      <alignment horizontal="center" vertical="center" wrapText="1" readingOrder="2"/>
    </xf>
    <xf numFmtId="164" fontId="9" fillId="33" borderId="10" xfId="0" applyNumberFormat="1" applyFont="1" applyFill="1" applyBorder="1" applyAlignment="1">
      <alignment horizontal="center" vertical="center" wrapText="1" readingOrder="2"/>
    </xf>
    <xf numFmtId="164" fontId="9" fillId="33" borderId="11" xfId="0" applyNumberFormat="1" applyFont="1" applyFill="1" applyBorder="1" applyAlignment="1">
      <alignment horizontal="center" vertical="center" wrapText="1" readingOrder="2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9" fillId="33" borderId="20" xfId="0" applyNumberFormat="1" applyFont="1" applyFill="1" applyBorder="1" applyAlignment="1">
      <alignment horizontal="center" vertical="center" wrapText="1" readingOrder="2"/>
    </xf>
    <xf numFmtId="164" fontId="9" fillId="33" borderId="21" xfId="0" applyNumberFormat="1" applyFont="1" applyFill="1" applyBorder="1" applyAlignment="1">
      <alignment horizontal="center" vertical="center" wrapText="1" readingOrder="2"/>
    </xf>
    <xf numFmtId="164" fontId="9" fillId="33" borderId="22" xfId="0" applyNumberFormat="1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right" readingOrder="2"/>
    </xf>
    <xf numFmtId="164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view="pageBreakPreview" zoomScale="85" zoomScaleNormal="55" zoomScaleSheetLayoutView="85" zoomScalePageLayoutView="0" workbookViewId="0" topLeftCell="A1">
      <selection activeCell="C26" sqref="C26"/>
    </sheetView>
  </sheetViews>
  <sheetFormatPr defaultColWidth="9.140625" defaultRowHeight="12.75"/>
  <cols>
    <col min="1" max="1" width="13.8515625" style="0" customWidth="1"/>
    <col min="3" max="3" width="10.8515625" style="0" bestFit="1" customWidth="1"/>
    <col min="4" max="4" width="10.8515625" style="0" customWidth="1"/>
    <col min="5" max="6" width="10.8515625" style="0" bestFit="1" customWidth="1"/>
    <col min="7" max="9" width="8.421875" style="0" bestFit="1" customWidth="1"/>
    <col min="10" max="10" width="8.421875" style="0" customWidth="1"/>
    <col min="11" max="12" width="12.00390625" style="0" bestFit="1" customWidth="1"/>
    <col min="13" max="13" width="11.00390625" style="0" bestFit="1" customWidth="1"/>
    <col min="14" max="16" width="9.57421875" style="0" bestFit="1" customWidth="1"/>
    <col min="17" max="17" width="9.57421875" style="0" customWidth="1"/>
    <col min="18" max="18" width="12.8515625" style="0" customWidth="1"/>
    <col min="19" max="20" width="10.140625" style="0" bestFit="1" customWidth="1"/>
    <col min="21" max="23" width="8.00390625" style="0" bestFit="1" customWidth="1"/>
    <col min="24" max="24" width="8.00390625" style="0" customWidth="1"/>
    <col min="25" max="27" width="10.140625" style="0" bestFit="1" customWidth="1"/>
    <col min="28" max="30" width="8.00390625" style="0" bestFit="1" customWidth="1"/>
    <col min="31" max="31" width="8.00390625" style="0" customWidth="1"/>
    <col min="32" max="33" width="9.57421875" style="0" bestFit="1" customWidth="1"/>
    <col min="34" max="34" width="10.140625" style="0" bestFit="1" customWidth="1"/>
    <col min="35" max="35" width="9.57421875" style="0" bestFit="1" customWidth="1"/>
    <col min="36" max="37" width="10.140625" style="0" bestFit="1" customWidth="1"/>
    <col min="38" max="38" width="7.140625" style="0" customWidth="1"/>
    <col min="39" max="39" width="16.140625" style="0" customWidth="1"/>
  </cols>
  <sheetData>
    <row r="1" spans="1:39" ht="51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ht="12.75" customHeight="1">
      <c r="A2" s="23" t="s">
        <v>0</v>
      </c>
      <c r="B2" s="23"/>
      <c r="C2" s="26" t="s">
        <v>1</v>
      </c>
      <c r="D2" s="26"/>
      <c r="E2" s="26"/>
      <c r="F2" s="26"/>
      <c r="G2" s="26"/>
      <c r="H2" s="26"/>
      <c r="I2" s="26"/>
      <c r="J2" s="13"/>
      <c r="K2" s="26" t="s">
        <v>2</v>
      </c>
      <c r="L2" s="26"/>
      <c r="M2" s="26"/>
      <c r="N2" s="26"/>
      <c r="O2" s="26"/>
      <c r="P2" s="26"/>
      <c r="Q2" s="13"/>
      <c r="R2" s="26" t="s">
        <v>3</v>
      </c>
      <c r="S2" s="26"/>
      <c r="T2" s="26"/>
      <c r="U2" s="26"/>
      <c r="V2" s="26"/>
      <c r="W2" s="26"/>
      <c r="X2" s="36"/>
      <c r="Y2" s="26" t="s">
        <v>4</v>
      </c>
      <c r="Z2" s="26"/>
      <c r="AA2" s="26"/>
      <c r="AB2" s="26"/>
      <c r="AC2" s="26"/>
      <c r="AD2" s="26"/>
      <c r="AE2" s="14"/>
      <c r="AF2" s="27" t="s">
        <v>5</v>
      </c>
      <c r="AG2" s="28"/>
      <c r="AH2" s="28"/>
      <c r="AI2" s="28"/>
      <c r="AJ2" s="28"/>
      <c r="AK2" s="29"/>
      <c r="AL2" s="24" t="s">
        <v>6</v>
      </c>
      <c r="AM2" s="24" t="s">
        <v>7</v>
      </c>
    </row>
    <row r="3" spans="1:39" ht="12.75" customHeight="1">
      <c r="A3" s="23"/>
      <c r="B3" s="23"/>
      <c r="C3" s="26"/>
      <c r="D3" s="26"/>
      <c r="E3" s="26"/>
      <c r="F3" s="26"/>
      <c r="G3" s="26"/>
      <c r="H3" s="26"/>
      <c r="I3" s="26"/>
      <c r="J3" s="13"/>
      <c r="K3" s="26"/>
      <c r="L3" s="26"/>
      <c r="M3" s="26"/>
      <c r="N3" s="26"/>
      <c r="O3" s="26"/>
      <c r="P3" s="26"/>
      <c r="Q3" s="13"/>
      <c r="R3" s="26"/>
      <c r="S3" s="26"/>
      <c r="T3" s="26"/>
      <c r="U3" s="26"/>
      <c r="V3" s="26"/>
      <c r="W3" s="26"/>
      <c r="X3" s="37"/>
      <c r="Y3" s="26"/>
      <c r="Z3" s="26"/>
      <c r="AA3" s="26"/>
      <c r="AB3" s="26"/>
      <c r="AC3" s="26"/>
      <c r="AD3" s="26"/>
      <c r="AE3" s="15"/>
      <c r="AF3" s="30"/>
      <c r="AG3" s="31"/>
      <c r="AH3" s="31"/>
      <c r="AI3" s="31"/>
      <c r="AJ3" s="31"/>
      <c r="AK3" s="32"/>
      <c r="AL3" s="24"/>
      <c r="AM3" s="24"/>
    </row>
    <row r="4" spans="1:39" ht="12.75" customHeight="1">
      <c r="A4" s="23"/>
      <c r="B4" s="23"/>
      <c r="C4" s="26"/>
      <c r="D4" s="26"/>
      <c r="E4" s="26"/>
      <c r="F4" s="26"/>
      <c r="G4" s="26"/>
      <c r="H4" s="26"/>
      <c r="I4" s="26"/>
      <c r="J4" s="13"/>
      <c r="K4" s="26"/>
      <c r="L4" s="26"/>
      <c r="M4" s="26"/>
      <c r="N4" s="26"/>
      <c r="O4" s="26"/>
      <c r="P4" s="26"/>
      <c r="Q4" s="13"/>
      <c r="R4" s="26"/>
      <c r="S4" s="26"/>
      <c r="T4" s="26"/>
      <c r="U4" s="26"/>
      <c r="V4" s="26"/>
      <c r="W4" s="26"/>
      <c r="X4" s="38"/>
      <c r="Y4" s="26"/>
      <c r="Z4" s="26"/>
      <c r="AA4" s="26"/>
      <c r="AB4" s="26"/>
      <c r="AC4" s="26"/>
      <c r="AD4" s="26"/>
      <c r="AE4" s="16"/>
      <c r="AF4" s="33"/>
      <c r="AG4" s="34"/>
      <c r="AH4" s="34"/>
      <c r="AI4" s="34"/>
      <c r="AJ4" s="34"/>
      <c r="AK4" s="35"/>
      <c r="AL4" s="24"/>
      <c r="AM4" s="24"/>
    </row>
    <row r="5" spans="1:39" ht="21.75" customHeight="1">
      <c r="A5" s="23"/>
      <c r="B5" s="23"/>
      <c r="C5" s="5">
        <v>2007</v>
      </c>
      <c r="D5" s="5">
        <v>2006</v>
      </c>
      <c r="E5" s="5">
        <v>2005</v>
      </c>
      <c r="F5" s="5">
        <v>2004</v>
      </c>
      <c r="G5" s="6">
        <v>2003</v>
      </c>
      <c r="H5" s="6">
        <v>2002</v>
      </c>
      <c r="I5" s="6">
        <v>2001</v>
      </c>
      <c r="J5" s="6">
        <v>2007</v>
      </c>
      <c r="K5" s="6">
        <v>2006</v>
      </c>
      <c r="L5" s="6">
        <v>2005</v>
      </c>
      <c r="M5" s="6">
        <v>2004</v>
      </c>
      <c r="N5" s="6">
        <v>2003</v>
      </c>
      <c r="O5" s="6">
        <v>2002</v>
      </c>
      <c r="P5" s="6">
        <v>2001</v>
      </c>
      <c r="Q5" s="6">
        <v>2007</v>
      </c>
      <c r="R5" s="6">
        <v>2006</v>
      </c>
      <c r="S5" s="6">
        <v>2005</v>
      </c>
      <c r="T5" s="6">
        <v>2004</v>
      </c>
      <c r="U5" s="6">
        <v>2003</v>
      </c>
      <c r="V5" s="6">
        <v>2002</v>
      </c>
      <c r="W5" s="6">
        <v>2001</v>
      </c>
      <c r="X5" s="6">
        <v>2007</v>
      </c>
      <c r="Y5" s="6">
        <v>2006</v>
      </c>
      <c r="Z5" s="6">
        <v>2005</v>
      </c>
      <c r="AA5" s="6">
        <v>2004</v>
      </c>
      <c r="AB5" s="6">
        <v>2003</v>
      </c>
      <c r="AC5" s="6">
        <v>2002</v>
      </c>
      <c r="AD5" s="6">
        <v>2001</v>
      </c>
      <c r="AE5" s="6">
        <v>2007</v>
      </c>
      <c r="AF5" s="6">
        <v>2006</v>
      </c>
      <c r="AG5" s="6">
        <v>2005</v>
      </c>
      <c r="AH5" s="6">
        <v>2004</v>
      </c>
      <c r="AI5" s="6">
        <v>2003</v>
      </c>
      <c r="AJ5" s="6">
        <v>2002</v>
      </c>
      <c r="AK5" s="6">
        <v>2001</v>
      </c>
      <c r="AL5" s="24"/>
      <c r="AM5" s="24"/>
    </row>
    <row r="6" spans="1:39" ht="21.75" customHeight="1">
      <c r="A6" s="23" t="s">
        <v>8</v>
      </c>
      <c r="B6" s="4" t="s">
        <v>9</v>
      </c>
      <c r="C6" s="17">
        <v>514</v>
      </c>
      <c r="D6" s="17">
        <v>658</v>
      </c>
      <c r="E6" s="17">
        <v>618</v>
      </c>
      <c r="F6" s="7" t="s">
        <v>29</v>
      </c>
      <c r="G6" s="8">
        <v>465</v>
      </c>
      <c r="H6" s="8">
        <v>751</v>
      </c>
      <c r="I6" s="8">
        <v>609</v>
      </c>
      <c r="J6" s="17">
        <v>162</v>
      </c>
      <c r="K6" s="17">
        <v>122</v>
      </c>
      <c r="L6" s="17">
        <v>224</v>
      </c>
      <c r="M6" s="7" t="s">
        <v>29</v>
      </c>
      <c r="N6" s="8">
        <v>172</v>
      </c>
      <c r="O6" s="8">
        <v>204</v>
      </c>
      <c r="P6" s="8">
        <v>178</v>
      </c>
      <c r="Q6" s="17">
        <v>137</v>
      </c>
      <c r="R6" s="17">
        <v>114</v>
      </c>
      <c r="S6" s="17">
        <v>92</v>
      </c>
      <c r="T6" s="7" t="s">
        <v>29</v>
      </c>
      <c r="U6" s="8">
        <v>75</v>
      </c>
      <c r="V6" s="8">
        <v>92</v>
      </c>
      <c r="W6" s="8">
        <v>88</v>
      </c>
      <c r="X6" s="17">
        <v>146</v>
      </c>
      <c r="Y6" s="17">
        <v>123</v>
      </c>
      <c r="Z6" s="17">
        <v>99</v>
      </c>
      <c r="AA6" s="7" t="s">
        <v>29</v>
      </c>
      <c r="AB6" s="8">
        <v>80</v>
      </c>
      <c r="AC6" s="8">
        <v>94</v>
      </c>
      <c r="AD6" s="8">
        <v>87</v>
      </c>
      <c r="AE6" s="17">
        <v>3365</v>
      </c>
      <c r="AF6" s="9">
        <v>3418</v>
      </c>
      <c r="AG6" s="9">
        <v>2829</v>
      </c>
      <c r="AH6" s="10">
        <v>3524</v>
      </c>
      <c r="AI6" s="8">
        <v>2909</v>
      </c>
      <c r="AJ6" s="8">
        <v>3567</v>
      </c>
      <c r="AK6" s="8">
        <v>3340</v>
      </c>
      <c r="AL6" s="3" t="s">
        <v>10</v>
      </c>
      <c r="AM6" s="24" t="s">
        <v>11</v>
      </c>
    </row>
    <row r="7" spans="1:39" ht="21.75" customHeight="1">
      <c r="A7" s="23"/>
      <c r="B7" s="4" t="s">
        <v>12</v>
      </c>
      <c r="C7" s="17">
        <v>6599</v>
      </c>
      <c r="D7" s="17">
        <v>7207</v>
      </c>
      <c r="E7" s="17">
        <v>8339</v>
      </c>
      <c r="F7" s="7" t="s">
        <v>29</v>
      </c>
      <c r="G7" s="8">
        <v>5373</v>
      </c>
      <c r="H7" s="8">
        <v>5222</v>
      </c>
      <c r="I7" s="8">
        <v>4805</v>
      </c>
      <c r="J7" s="17">
        <v>10475</v>
      </c>
      <c r="K7" s="17">
        <v>10161</v>
      </c>
      <c r="L7" s="17">
        <v>10775</v>
      </c>
      <c r="M7" s="7" t="s">
        <v>29</v>
      </c>
      <c r="N7" s="8">
        <v>8673</v>
      </c>
      <c r="O7" s="8">
        <v>9886</v>
      </c>
      <c r="P7" s="8">
        <v>9436</v>
      </c>
      <c r="Q7" s="17">
        <v>650</v>
      </c>
      <c r="R7" s="17">
        <v>578</v>
      </c>
      <c r="S7" s="17">
        <v>536</v>
      </c>
      <c r="T7" s="7" t="s">
        <v>29</v>
      </c>
      <c r="U7" s="8">
        <v>363</v>
      </c>
      <c r="V7" s="8">
        <v>340</v>
      </c>
      <c r="W7" s="8">
        <v>326</v>
      </c>
      <c r="X7" s="17">
        <v>637</v>
      </c>
      <c r="Y7" s="17">
        <v>589</v>
      </c>
      <c r="Z7" s="17">
        <v>544</v>
      </c>
      <c r="AA7" s="7" t="s">
        <v>29</v>
      </c>
      <c r="AB7" s="8">
        <v>391</v>
      </c>
      <c r="AC7" s="8">
        <v>404</v>
      </c>
      <c r="AD7" s="8">
        <v>381</v>
      </c>
      <c r="AE7" s="17">
        <v>10586</v>
      </c>
      <c r="AF7" s="9">
        <v>10299</v>
      </c>
      <c r="AG7" s="9">
        <v>11088</v>
      </c>
      <c r="AH7" s="10">
        <v>11062</v>
      </c>
      <c r="AI7" s="8">
        <v>9838</v>
      </c>
      <c r="AJ7" s="8">
        <v>9533</v>
      </c>
      <c r="AK7" s="8">
        <v>9313</v>
      </c>
      <c r="AL7" s="3" t="s">
        <v>13</v>
      </c>
      <c r="AM7" s="24"/>
    </row>
    <row r="8" spans="1:39" ht="21.75" customHeight="1">
      <c r="A8" s="23"/>
      <c r="B8" s="4" t="s">
        <v>14</v>
      </c>
      <c r="C8" s="18">
        <f>SUM(C6:C7)</f>
        <v>7113</v>
      </c>
      <c r="D8" s="18">
        <f>SUM(D6:D7)</f>
        <v>7865</v>
      </c>
      <c r="E8" s="18">
        <f>SUM(E6:E7)</f>
        <v>8957</v>
      </c>
      <c r="F8" s="11">
        <v>8263</v>
      </c>
      <c r="G8" s="8">
        <v>5838</v>
      </c>
      <c r="H8" s="8">
        <f>SUM(H6:H7)</f>
        <v>5973</v>
      </c>
      <c r="I8" s="8">
        <f>SUM(I6:I7)</f>
        <v>5414</v>
      </c>
      <c r="J8" s="18">
        <f>SUM(J6:J7)</f>
        <v>10637</v>
      </c>
      <c r="K8" s="18">
        <f>SUM(K6:K7)</f>
        <v>10283</v>
      </c>
      <c r="L8" s="18">
        <f>SUM(L6:L7)</f>
        <v>10999</v>
      </c>
      <c r="M8" s="11">
        <v>9092</v>
      </c>
      <c r="N8" s="8">
        <v>8845</v>
      </c>
      <c r="O8" s="8">
        <f>SUM(O6:O7)</f>
        <v>10090</v>
      </c>
      <c r="P8" s="8">
        <f>SUM(P6:P7)</f>
        <v>9614</v>
      </c>
      <c r="Q8" s="18">
        <f>SUM(Q6:Q7)</f>
        <v>787</v>
      </c>
      <c r="R8" s="18">
        <f>SUM(R6:R7)</f>
        <v>692</v>
      </c>
      <c r="S8" s="18">
        <f>SUM(S6:S7)</f>
        <v>628</v>
      </c>
      <c r="T8" s="11">
        <v>520</v>
      </c>
      <c r="U8" s="8">
        <v>438</v>
      </c>
      <c r="V8" s="8">
        <f>SUM(V6:V7)</f>
        <v>432</v>
      </c>
      <c r="W8" s="8">
        <f>SUM(W6:W7)</f>
        <v>414</v>
      </c>
      <c r="X8" s="18">
        <f>SUM(X6:X7)</f>
        <v>783</v>
      </c>
      <c r="Y8" s="18">
        <f>SUM(Y6:Y7)</f>
        <v>712</v>
      </c>
      <c r="Z8" s="18">
        <f>SUM(Z6:Z7)</f>
        <v>643</v>
      </c>
      <c r="AA8" s="11">
        <v>541</v>
      </c>
      <c r="AB8" s="8">
        <f aca="true" t="shared" si="0" ref="AB8:AK8">SUM(AB6:AB7)</f>
        <v>471</v>
      </c>
      <c r="AC8" s="8">
        <f t="shared" si="0"/>
        <v>498</v>
      </c>
      <c r="AD8" s="8">
        <f t="shared" si="0"/>
        <v>468</v>
      </c>
      <c r="AE8" s="18">
        <f t="shared" si="0"/>
        <v>13951</v>
      </c>
      <c r="AF8" s="8">
        <f t="shared" si="0"/>
        <v>13717</v>
      </c>
      <c r="AG8" s="8">
        <f t="shared" si="0"/>
        <v>13917</v>
      </c>
      <c r="AH8" s="8">
        <f t="shared" si="0"/>
        <v>14586</v>
      </c>
      <c r="AI8" s="8">
        <f t="shared" si="0"/>
        <v>12747</v>
      </c>
      <c r="AJ8" s="8">
        <f t="shared" si="0"/>
        <v>13100</v>
      </c>
      <c r="AK8" s="8">
        <f t="shared" si="0"/>
        <v>12653</v>
      </c>
      <c r="AL8" s="3" t="s">
        <v>15</v>
      </c>
      <c r="AM8" s="24"/>
    </row>
    <row r="9" spans="1:39" ht="21.75" customHeight="1">
      <c r="A9" s="23" t="s">
        <v>16</v>
      </c>
      <c r="B9" s="4" t="s">
        <v>9</v>
      </c>
      <c r="C9" s="17">
        <v>92</v>
      </c>
      <c r="D9" s="17">
        <v>174</v>
      </c>
      <c r="E9" s="17">
        <v>245</v>
      </c>
      <c r="F9" s="7" t="s">
        <v>29</v>
      </c>
      <c r="G9" s="8">
        <v>152</v>
      </c>
      <c r="H9" s="8">
        <v>302</v>
      </c>
      <c r="I9" s="8">
        <v>368</v>
      </c>
      <c r="J9" s="17">
        <v>255</v>
      </c>
      <c r="K9" s="17">
        <v>515</v>
      </c>
      <c r="L9" s="17">
        <v>443</v>
      </c>
      <c r="M9" s="7" t="s">
        <v>29</v>
      </c>
      <c r="N9" s="8">
        <v>346</v>
      </c>
      <c r="O9" s="8">
        <v>336</v>
      </c>
      <c r="P9" s="8">
        <v>280</v>
      </c>
      <c r="Q9" s="17">
        <v>63</v>
      </c>
      <c r="R9" s="17">
        <v>56</v>
      </c>
      <c r="S9" s="17">
        <v>55</v>
      </c>
      <c r="T9" s="7" t="s">
        <v>29</v>
      </c>
      <c r="U9" s="8">
        <v>52</v>
      </c>
      <c r="V9" s="8">
        <v>53</v>
      </c>
      <c r="W9" s="8">
        <v>54</v>
      </c>
      <c r="X9" s="17">
        <v>61</v>
      </c>
      <c r="Y9" s="17">
        <v>59</v>
      </c>
      <c r="Z9" s="17">
        <v>54</v>
      </c>
      <c r="AA9" s="7" t="s">
        <v>29</v>
      </c>
      <c r="AB9" s="8">
        <v>50</v>
      </c>
      <c r="AC9" s="8">
        <v>50</v>
      </c>
      <c r="AD9" s="8">
        <v>50</v>
      </c>
      <c r="AE9" s="17">
        <v>1720</v>
      </c>
      <c r="AF9" s="9">
        <v>1683</v>
      </c>
      <c r="AG9" s="9">
        <v>1718</v>
      </c>
      <c r="AH9" s="10">
        <v>2025</v>
      </c>
      <c r="AI9" s="8">
        <v>2037</v>
      </c>
      <c r="AJ9" s="8">
        <v>2047</v>
      </c>
      <c r="AK9" s="8">
        <v>2006</v>
      </c>
      <c r="AL9" s="3" t="s">
        <v>10</v>
      </c>
      <c r="AM9" s="24" t="s">
        <v>17</v>
      </c>
    </row>
    <row r="10" spans="1:39" ht="21.75" customHeight="1">
      <c r="A10" s="23"/>
      <c r="B10" s="4" t="s">
        <v>12</v>
      </c>
      <c r="C10" s="17">
        <v>101</v>
      </c>
      <c r="D10" s="17">
        <v>41</v>
      </c>
      <c r="E10" s="17">
        <v>87</v>
      </c>
      <c r="F10" s="7" t="s">
        <v>29</v>
      </c>
      <c r="G10" s="8">
        <v>186</v>
      </c>
      <c r="H10" s="8">
        <v>186</v>
      </c>
      <c r="I10" s="8">
        <v>122</v>
      </c>
      <c r="J10" s="17">
        <v>475</v>
      </c>
      <c r="K10" s="17">
        <v>228</v>
      </c>
      <c r="L10" s="17">
        <v>146</v>
      </c>
      <c r="M10" s="7" t="s">
        <v>29</v>
      </c>
      <c r="N10" s="8">
        <v>362</v>
      </c>
      <c r="O10" s="8">
        <v>239</v>
      </c>
      <c r="P10" s="8">
        <v>288</v>
      </c>
      <c r="Q10" s="17">
        <v>50</v>
      </c>
      <c r="R10" s="17">
        <v>49</v>
      </c>
      <c r="S10" s="17">
        <v>51</v>
      </c>
      <c r="T10" s="7" t="s">
        <v>29</v>
      </c>
      <c r="U10" s="8">
        <v>44</v>
      </c>
      <c r="V10" s="8">
        <v>42</v>
      </c>
      <c r="W10" s="8">
        <v>42</v>
      </c>
      <c r="X10" s="17">
        <v>50</v>
      </c>
      <c r="Y10" s="17">
        <v>40</v>
      </c>
      <c r="Z10" s="17">
        <v>43</v>
      </c>
      <c r="AA10" s="7" t="s">
        <v>29</v>
      </c>
      <c r="AB10" s="8">
        <v>37</v>
      </c>
      <c r="AC10" s="8">
        <v>35</v>
      </c>
      <c r="AD10" s="8">
        <v>37</v>
      </c>
      <c r="AE10" s="17">
        <v>1242</v>
      </c>
      <c r="AF10" s="9">
        <v>1105</v>
      </c>
      <c r="AG10" s="9">
        <v>1362</v>
      </c>
      <c r="AH10" s="10">
        <v>1274</v>
      </c>
      <c r="AI10" s="8">
        <v>1264</v>
      </c>
      <c r="AJ10" s="8">
        <v>1080</v>
      </c>
      <c r="AK10" s="8">
        <v>1419</v>
      </c>
      <c r="AL10" s="3" t="s">
        <v>13</v>
      </c>
      <c r="AM10" s="24"/>
    </row>
    <row r="11" spans="1:39" ht="21.75" customHeight="1">
      <c r="A11" s="23"/>
      <c r="B11" s="4" t="s">
        <v>14</v>
      </c>
      <c r="C11" s="18">
        <v>193</v>
      </c>
      <c r="D11" s="18">
        <f>SUM(D9:D10)</f>
        <v>215</v>
      </c>
      <c r="E11" s="18">
        <f>SUM(E9:E10)</f>
        <v>332</v>
      </c>
      <c r="F11" s="11">
        <v>412</v>
      </c>
      <c r="G11" s="8">
        <v>338</v>
      </c>
      <c r="H11" s="8">
        <f>SUM(H9:H10)</f>
        <v>488</v>
      </c>
      <c r="I11" s="8">
        <f>SUM(I9:I10)</f>
        <v>490</v>
      </c>
      <c r="J11" s="18">
        <f>SUM(J9:J10)</f>
        <v>730</v>
      </c>
      <c r="K11" s="18">
        <f>SUM(K9:K10)</f>
        <v>743</v>
      </c>
      <c r="L11" s="18">
        <f>SUM(L9:L10)</f>
        <v>589</v>
      </c>
      <c r="M11" s="11">
        <v>696</v>
      </c>
      <c r="N11" s="8">
        <v>708</v>
      </c>
      <c r="O11" s="8">
        <f>SUM(O9:O10)</f>
        <v>575</v>
      </c>
      <c r="P11" s="8">
        <f>SUM(P9:P10)</f>
        <v>568</v>
      </c>
      <c r="Q11" s="18">
        <f>SUM(Q9:Q10)</f>
        <v>113</v>
      </c>
      <c r="R11" s="18">
        <f>SUM(R9:R10)</f>
        <v>105</v>
      </c>
      <c r="S11" s="18">
        <f>SUM(S9:S10)</f>
        <v>106</v>
      </c>
      <c r="T11" s="11">
        <v>99</v>
      </c>
      <c r="U11" s="8">
        <v>96</v>
      </c>
      <c r="V11" s="8">
        <f>SUM(V9:V10)</f>
        <v>95</v>
      </c>
      <c r="W11" s="8">
        <f>SUM(W9:W10)</f>
        <v>96</v>
      </c>
      <c r="X11" s="18">
        <f>SUM(X9:X10)</f>
        <v>111</v>
      </c>
      <c r="Y11" s="18">
        <f>SUM(Y9:Y10)</f>
        <v>99</v>
      </c>
      <c r="Z11" s="18">
        <f>SUM(Z9:Z10)</f>
        <v>97</v>
      </c>
      <c r="AA11" s="11">
        <v>91</v>
      </c>
      <c r="AB11" s="8">
        <f aca="true" t="shared" si="1" ref="AB11:AJ11">SUM(AB9:AB10)</f>
        <v>87</v>
      </c>
      <c r="AC11" s="8">
        <f t="shared" si="1"/>
        <v>85</v>
      </c>
      <c r="AD11" s="8">
        <f t="shared" si="1"/>
        <v>87</v>
      </c>
      <c r="AE11" s="18">
        <f t="shared" si="1"/>
        <v>2962</v>
      </c>
      <c r="AF11" s="8">
        <f t="shared" si="1"/>
        <v>2788</v>
      </c>
      <c r="AG11" s="8">
        <f t="shared" si="1"/>
        <v>3080</v>
      </c>
      <c r="AH11" s="8">
        <f t="shared" si="1"/>
        <v>3299</v>
      </c>
      <c r="AI11" s="8">
        <f t="shared" si="1"/>
        <v>3301</v>
      </c>
      <c r="AJ11" s="8">
        <f t="shared" si="1"/>
        <v>3127</v>
      </c>
      <c r="AK11" s="8">
        <f>SUM(AK9:AK10)</f>
        <v>3425</v>
      </c>
      <c r="AL11" s="3" t="s">
        <v>15</v>
      </c>
      <c r="AM11" s="24"/>
    </row>
    <row r="12" spans="1:39" ht="21.75" customHeight="1">
      <c r="A12" s="23" t="s">
        <v>18</v>
      </c>
      <c r="B12" s="4" t="s">
        <v>9</v>
      </c>
      <c r="C12" s="17">
        <v>164</v>
      </c>
      <c r="D12" s="17">
        <v>135</v>
      </c>
      <c r="E12" s="17">
        <v>226</v>
      </c>
      <c r="F12" s="7" t="s">
        <v>29</v>
      </c>
      <c r="G12" s="8">
        <v>267</v>
      </c>
      <c r="H12" s="8">
        <v>240</v>
      </c>
      <c r="I12" s="8">
        <v>121</v>
      </c>
      <c r="J12" s="17">
        <v>77</v>
      </c>
      <c r="K12" s="17">
        <v>105</v>
      </c>
      <c r="L12" s="17">
        <v>137</v>
      </c>
      <c r="M12" s="7" t="s">
        <v>29</v>
      </c>
      <c r="N12" s="8">
        <v>190</v>
      </c>
      <c r="O12" s="8">
        <v>211</v>
      </c>
      <c r="P12" s="8">
        <v>167</v>
      </c>
      <c r="Q12" s="17">
        <v>52</v>
      </c>
      <c r="R12" s="17">
        <v>47</v>
      </c>
      <c r="S12" s="17">
        <v>52</v>
      </c>
      <c r="T12" s="7" t="s">
        <v>29</v>
      </c>
      <c r="U12" s="8">
        <v>39</v>
      </c>
      <c r="V12" s="8">
        <v>39</v>
      </c>
      <c r="W12" s="8">
        <v>39</v>
      </c>
      <c r="X12" s="17">
        <v>47</v>
      </c>
      <c r="Y12" s="17">
        <v>48</v>
      </c>
      <c r="Z12" s="17">
        <v>50</v>
      </c>
      <c r="AA12" s="7" t="s">
        <v>29</v>
      </c>
      <c r="AB12" s="8">
        <v>37</v>
      </c>
      <c r="AC12" s="8">
        <v>38</v>
      </c>
      <c r="AD12" s="8">
        <v>37</v>
      </c>
      <c r="AE12" s="17">
        <v>1304</v>
      </c>
      <c r="AF12" s="9">
        <v>1314</v>
      </c>
      <c r="AG12" s="9">
        <v>1408</v>
      </c>
      <c r="AH12" s="10">
        <v>1529</v>
      </c>
      <c r="AI12" s="8">
        <v>1553</v>
      </c>
      <c r="AJ12" s="8">
        <v>1550</v>
      </c>
      <c r="AK12" s="8">
        <v>1494</v>
      </c>
      <c r="AL12" s="3" t="s">
        <v>10</v>
      </c>
      <c r="AM12" s="24" t="s">
        <v>31</v>
      </c>
    </row>
    <row r="13" spans="1:39" ht="21.75" customHeight="1">
      <c r="A13" s="23"/>
      <c r="B13" s="4" t="s">
        <v>12</v>
      </c>
      <c r="C13" s="17">
        <v>59</v>
      </c>
      <c r="D13" s="17">
        <v>86</v>
      </c>
      <c r="E13" s="17">
        <v>162</v>
      </c>
      <c r="F13" s="7" t="s">
        <v>29</v>
      </c>
      <c r="G13" s="8">
        <v>149</v>
      </c>
      <c r="H13" s="8">
        <v>257</v>
      </c>
      <c r="I13" s="8">
        <v>217</v>
      </c>
      <c r="J13" s="17">
        <v>107</v>
      </c>
      <c r="K13" s="17">
        <v>146</v>
      </c>
      <c r="L13" s="17">
        <v>189</v>
      </c>
      <c r="M13" s="7" t="s">
        <v>29</v>
      </c>
      <c r="N13" s="8">
        <v>226</v>
      </c>
      <c r="O13" s="8">
        <v>653</v>
      </c>
      <c r="P13" s="8">
        <v>313</v>
      </c>
      <c r="Q13" s="17">
        <v>16</v>
      </c>
      <c r="R13" s="17">
        <v>19</v>
      </c>
      <c r="S13" s="17">
        <v>28</v>
      </c>
      <c r="T13" s="7" t="s">
        <v>29</v>
      </c>
      <c r="U13" s="8">
        <v>17</v>
      </c>
      <c r="V13" s="8">
        <v>18</v>
      </c>
      <c r="W13" s="8">
        <v>18</v>
      </c>
      <c r="X13" s="17">
        <v>14</v>
      </c>
      <c r="Y13" s="17">
        <v>13</v>
      </c>
      <c r="Z13" s="17">
        <v>18</v>
      </c>
      <c r="AA13" s="7" t="s">
        <v>29</v>
      </c>
      <c r="AB13" s="8">
        <v>13</v>
      </c>
      <c r="AC13" s="8">
        <v>13</v>
      </c>
      <c r="AD13" s="8">
        <v>13</v>
      </c>
      <c r="AE13" s="17">
        <v>274</v>
      </c>
      <c r="AF13" s="9">
        <v>356</v>
      </c>
      <c r="AG13" s="9">
        <v>393</v>
      </c>
      <c r="AH13" s="10">
        <v>467</v>
      </c>
      <c r="AI13" s="8">
        <v>393</v>
      </c>
      <c r="AJ13" s="8">
        <v>400</v>
      </c>
      <c r="AK13" s="8">
        <v>406</v>
      </c>
      <c r="AL13" s="3" t="s">
        <v>13</v>
      </c>
      <c r="AM13" s="24"/>
    </row>
    <row r="14" spans="1:39" ht="21.75" customHeight="1">
      <c r="A14" s="23"/>
      <c r="B14" s="4" t="s">
        <v>14</v>
      </c>
      <c r="C14" s="18">
        <f>SUM(C12:C13)</f>
        <v>223</v>
      </c>
      <c r="D14" s="18">
        <f>SUM(D12:D13)</f>
        <v>221</v>
      </c>
      <c r="E14" s="18">
        <f>SUM(E12:E13)</f>
        <v>388</v>
      </c>
      <c r="F14" s="11">
        <v>307</v>
      </c>
      <c r="G14" s="8">
        <v>416</v>
      </c>
      <c r="H14" s="8">
        <f>SUM(H12:H13)</f>
        <v>497</v>
      </c>
      <c r="I14" s="8">
        <f>SUM(I12:I13)</f>
        <v>338</v>
      </c>
      <c r="J14" s="18">
        <f>SUM(J12:J13)</f>
        <v>184</v>
      </c>
      <c r="K14" s="18">
        <f>SUM(K12:K13)</f>
        <v>251</v>
      </c>
      <c r="L14" s="18">
        <f>SUM(L12:L13)</f>
        <v>326</v>
      </c>
      <c r="M14" s="11">
        <v>401</v>
      </c>
      <c r="N14" s="8">
        <v>416</v>
      </c>
      <c r="O14" s="8">
        <f>SUM(O12:O13)</f>
        <v>864</v>
      </c>
      <c r="P14" s="8">
        <f>SUM(P12:P13)</f>
        <v>480</v>
      </c>
      <c r="Q14" s="20">
        <v>68</v>
      </c>
      <c r="R14" s="18">
        <f>SUM(R12:R13)</f>
        <v>66</v>
      </c>
      <c r="S14" s="18">
        <f>SUM(S12:S13)</f>
        <v>80</v>
      </c>
      <c r="T14" s="11">
        <v>58</v>
      </c>
      <c r="U14" s="8">
        <v>56</v>
      </c>
      <c r="V14" s="8">
        <f>SUM(V12:V13)</f>
        <v>57</v>
      </c>
      <c r="W14" s="8">
        <f>SUM(W12:W13)</f>
        <v>57</v>
      </c>
      <c r="X14" s="20">
        <v>61</v>
      </c>
      <c r="Y14" s="18">
        <f>SUM(Y12:Y13)</f>
        <v>61</v>
      </c>
      <c r="Z14" s="18">
        <f>SUM(Z12:Z13)</f>
        <v>68</v>
      </c>
      <c r="AA14" s="11">
        <v>50</v>
      </c>
      <c r="AB14" s="8">
        <f aca="true" t="shared" si="2" ref="AB14:AJ14">SUM(AB12:AB13)</f>
        <v>50</v>
      </c>
      <c r="AC14" s="8">
        <f t="shared" si="2"/>
        <v>51</v>
      </c>
      <c r="AD14" s="8">
        <f t="shared" si="2"/>
        <v>50</v>
      </c>
      <c r="AE14" s="18">
        <f>SUM(AE12:AE13)</f>
        <v>1578</v>
      </c>
      <c r="AF14" s="8">
        <f t="shared" si="2"/>
        <v>1670</v>
      </c>
      <c r="AG14" s="8">
        <f t="shared" si="2"/>
        <v>1801</v>
      </c>
      <c r="AH14" s="8">
        <f t="shared" si="2"/>
        <v>1996</v>
      </c>
      <c r="AI14" s="8">
        <f t="shared" si="2"/>
        <v>1946</v>
      </c>
      <c r="AJ14" s="8">
        <f t="shared" si="2"/>
        <v>1950</v>
      </c>
      <c r="AK14" s="8">
        <f>SUM(AK12:AK13)</f>
        <v>1900</v>
      </c>
      <c r="AL14" s="3" t="s">
        <v>15</v>
      </c>
      <c r="AM14" s="24"/>
    </row>
    <row r="15" spans="1:39" ht="21.75" customHeight="1">
      <c r="A15" s="23" t="s">
        <v>19</v>
      </c>
      <c r="B15" s="4" t="s">
        <v>9</v>
      </c>
      <c r="C15" s="17">
        <v>0</v>
      </c>
      <c r="D15" s="17">
        <v>12</v>
      </c>
      <c r="E15" s="17">
        <v>14</v>
      </c>
      <c r="F15" s="7" t="s">
        <v>29</v>
      </c>
      <c r="G15" s="8" t="s">
        <v>20</v>
      </c>
      <c r="H15" s="8">
        <v>1</v>
      </c>
      <c r="I15" s="8">
        <v>17</v>
      </c>
      <c r="J15" s="17">
        <v>36</v>
      </c>
      <c r="K15" s="17">
        <v>120</v>
      </c>
      <c r="L15" s="17">
        <v>61</v>
      </c>
      <c r="M15" s="7" t="s">
        <v>29</v>
      </c>
      <c r="N15" s="8">
        <v>9</v>
      </c>
      <c r="O15" s="8">
        <v>43</v>
      </c>
      <c r="P15" s="8">
        <v>73</v>
      </c>
      <c r="Q15" s="17">
        <v>8</v>
      </c>
      <c r="R15" s="17">
        <v>10</v>
      </c>
      <c r="S15" s="17">
        <v>9</v>
      </c>
      <c r="T15" s="7" t="s">
        <v>29</v>
      </c>
      <c r="U15" s="8">
        <v>3</v>
      </c>
      <c r="V15" s="8">
        <v>10</v>
      </c>
      <c r="W15" s="8">
        <v>12</v>
      </c>
      <c r="X15" s="17">
        <v>8</v>
      </c>
      <c r="Y15" s="17">
        <v>9</v>
      </c>
      <c r="Z15" s="17">
        <v>8</v>
      </c>
      <c r="AA15" s="7" t="s">
        <v>29</v>
      </c>
      <c r="AB15" s="8">
        <v>2</v>
      </c>
      <c r="AC15" s="8">
        <v>8</v>
      </c>
      <c r="AD15" s="8">
        <v>10</v>
      </c>
      <c r="AE15" s="17">
        <v>345</v>
      </c>
      <c r="AF15" s="9">
        <v>500</v>
      </c>
      <c r="AG15" s="9">
        <v>465</v>
      </c>
      <c r="AH15" s="10">
        <v>418</v>
      </c>
      <c r="AI15" s="8">
        <v>140</v>
      </c>
      <c r="AJ15" s="8">
        <v>498</v>
      </c>
      <c r="AK15" s="8">
        <v>572</v>
      </c>
      <c r="AL15" s="3" t="s">
        <v>10</v>
      </c>
      <c r="AM15" s="24" t="s">
        <v>21</v>
      </c>
    </row>
    <row r="16" spans="1:39" ht="21.75" customHeight="1">
      <c r="A16" s="23"/>
      <c r="B16" s="4" t="s">
        <v>12</v>
      </c>
      <c r="C16" s="17">
        <v>9</v>
      </c>
      <c r="D16" s="17">
        <v>9</v>
      </c>
      <c r="E16" s="17">
        <v>16</v>
      </c>
      <c r="F16" s="7" t="s">
        <v>29</v>
      </c>
      <c r="G16" s="8" t="s">
        <v>20</v>
      </c>
      <c r="H16" s="8">
        <v>1</v>
      </c>
      <c r="I16" s="8">
        <v>5</v>
      </c>
      <c r="J16" s="17">
        <v>6</v>
      </c>
      <c r="K16" s="17">
        <v>11</v>
      </c>
      <c r="L16" s="17">
        <v>22</v>
      </c>
      <c r="M16" s="7" t="s">
        <v>29</v>
      </c>
      <c r="N16" s="8" t="s">
        <v>20</v>
      </c>
      <c r="O16" s="8">
        <v>7</v>
      </c>
      <c r="P16" s="8">
        <v>17</v>
      </c>
      <c r="Q16" s="17">
        <v>7</v>
      </c>
      <c r="R16" s="17">
        <v>8</v>
      </c>
      <c r="S16" s="17">
        <v>9</v>
      </c>
      <c r="T16" s="7" t="s">
        <v>29</v>
      </c>
      <c r="U16" s="8">
        <v>2</v>
      </c>
      <c r="V16" s="8">
        <v>8</v>
      </c>
      <c r="W16" s="8">
        <v>7</v>
      </c>
      <c r="X16" s="17">
        <v>5</v>
      </c>
      <c r="Y16" s="17">
        <v>6</v>
      </c>
      <c r="Z16" s="17">
        <v>6</v>
      </c>
      <c r="AA16" s="7" t="s">
        <v>29</v>
      </c>
      <c r="AB16" s="8">
        <v>2</v>
      </c>
      <c r="AC16" s="8">
        <v>6</v>
      </c>
      <c r="AD16" s="8">
        <v>12</v>
      </c>
      <c r="AE16" s="17">
        <v>128</v>
      </c>
      <c r="AF16" s="9">
        <v>181</v>
      </c>
      <c r="AG16" s="9">
        <v>222</v>
      </c>
      <c r="AH16" s="10">
        <v>250</v>
      </c>
      <c r="AI16" s="8">
        <v>89</v>
      </c>
      <c r="AJ16" s="8">
        <v>322</v>
      </c>
      <c r="AK16" s="8">
        <v>315</v>
      </c>
      <c r="AL16" s="3" t="s">
        <v>13</v>
      </c>
      <c r="AM16" s="24"/>
    </row>
    <row r="17" spans="1:39" ht="21.75" customHeight="1">
      <c r="A17" s="23"/>
      <c r="B17" s="4" t="s">
        <v>14</v>
      </c>
      <c r="C17" s="18">
        <v>9</v>
      </c>
      <c r="D17" s="18">
        <f>SUM(D15:D16)</f>
        <v>21</v>
      </c>
      <c r="E17" s="18">
        <f>SUM(E15:E16)</f>
        <v>30</v>
      </c>
      <c r="F17" s="11">
        <v>1.16</v>
      </c>
      <c r="G17" s="8" t="s">
        <v>20</v>
      </c>
      <c r="H17" s="8">
        <f>SUM(H15:H16)</f>
        <v>2</v>
      </c>
      <c r="I17" s="8">
        <f>SUM(I15:I16)</f>
        <v>22</v>
      </c>
      <c r="J17" s="20">
        <v>42</v>
      </c>
      <c r="K17" s="18">
        <f>SUM(K15:K16)</f>
        <v>131</v>
      </c>
      <c r="L17" s="18">
        <f>SUM(L15:L16)</f>
        <v>83</v>
      </c>
      <c r="M17" s="11">
        <v>47</v>
      </c>
      <c r="N17" s="8">
        <v>9</v>
      </c>
      <c r="O17" s="8">
        <f>SUM(O15:O16)</f>
        <v>50</v>
      </c>
      <c r="P17" s="8">
        <f>SUM(P15:P16)</f>
        <v>90</v>
      </c>
      <c r="Q17" s="20">
        <v>15</v>
      </c>
      <c r="R17" s="18">
        <f>SUM(R15:R16)</f>
        <v>18</v>
      </c>
      <c r="S17" s="18">
        <f>SUM(S15:S16)</f>
        <v>18</v>
      </c>
      <c r="T17" s="11">
        <v>15</v>
      </c>
      <c r="U17" s="8">
        <v>5</v>
      </c>
      <c r="V17" s="8">
        <f>SUM(V15:V16)</f>
        <v>18</v>
      </c>
      <c r="W17" s="8">
        <f>SUM(W15:W16)</f>
        <v>19</v>
      </c>
      <c r="X17" s="20">
        <v>13</v>
      </c>
      <c r="Y17" s="18">
        <f>SUM(Y15:Y16)</f>
        <v>15</v>
      </c>
      <c r="Z17" s="18">
        <f>SUM(Z15:Z16)</f>
        <v>14</v>
      </c>
      <c r="AA17" s="11">
        <v>14</v>
      </c>
      <c r="AB17" s="8">
        <f aca="true" t="shared" si="3" ref="AB17:AJ17">SUM(AB15:AB16)</f>
        <v>4</v>
      </c>
      <c r="AC17" s="8">
        <f t="shared" si="3"/>
        <v>14</v>
      </c>
      <c r="AD17" s="8">
        <f t="shared" si="3"/>
        <v>22</v>
      </c>
      <c r="AE17" s="18">
        <f>SUM(AE15:AE16)</f>
        <v>473</v>
      </c>
      <c r="AF17" s="8">
        <f t="shared" si="3"/>
        <v>681</v>
      </c>
      <c r="AG17" s="8">
        <f t="shared" si="3"/>
        <v>687</v>
      </c>
      <c r="AH17" s="8">
        <f t="shared" si="3"/>
        <v>668</v>
      </c>
      <c r="AI17" s="8">
        <f t="shared" si="3"/>
        <v>229</v>
      </c>
      <c r="AJ17" s="8">
        <f t="shared" si="3"/>
        <v>820</v>
      </c>
      <c r="AK17" s="8">
        <f>SUM(AK15:AK16)</f>
        <v>887</v>
      </c>
      <c r="AL17" s="3" t="s">
        <v>15</v>
      </c>
      <c r="AM17" s="24"/>
    </row>
    <row r="18" spans="1:39" ht="21.75" customHeight="1">
      <c r="A18" s="23" t="s">
        <v>22</v>
      </c>
      <c r="B18" s="4" t="s">
        <v>9</v>
      </c>
      <c r="C18" s="17">
        <v>2</v>
      </c>
      <c r="D18" s="17">
        <v>6</v>
      </c>
      <c r="E18" s="17">
        <v>2</v>
      </c>
      <c r="F18" s="7" t="s">
        <v>29</v>
      </c>
      <c r="G18" s="8">
        <v>12</v>
      </c>
      <c r="H18" s="8">
        <v>3</v>
      </c>
      <c r="I18" s="8">
        <v>9</v>
      </c>
      <c r="J18" s="17">
        <v>51</v>
      </c>
      <c r="K18" s="17">
        <v>142</v>
      </c>
      <c r="L18" s="17">
        <v>69</v>
      </c>
      <c r="M18" s="7" t="s">
        <v>29</v>
      </c>
      <c r="N18" s="8">
        <v>161</v>
      </c>
      <c r="O18" s="8">
        <v>99</v>
      </c>
      <c r="P18" s="8">
        <v>115</v>
      </c>
      <c r="Q18" s="17">
        <v>9</v>
      </c>
      <c r="R18" s="17">
        <v>8</v>
      </c>
      <c r="S18" s="17">
        <v>8</v>
      </c>
      <c r="T18" s="7" t="s">
        <v>29</v>
      </c>
      <c r="U18" s="8">
        <v>8</v>
      </c>
      <c r="V18" s="8">
        <v>8</v>
      </c>
      <c r="W18" s="8">
        <v>10</v>
      </c>
      <c r="X18" s="17">
        <v>9</v>
      </c>
      <c r="Y18" s="17">
        <v>9</v>
      </c>
      <c r="Z18" s="17">
        <v>7</v>
      </c>
      <c r="AA18" s="7" t="s">
        <v>29</v>
      </c>
      <c r="AB18" s="8">
        <v>6</v>
      </c>
      <c r="AC18" s="8">
        <v>6</v>
      </c>
      <c r="AD18" s="8">
        <v>9</v>
      </c>
      <c r="AE18" s="17">
        <v>354</v>
      </c>
      <c r="AF18" s="9">
        <v>331</v>
      </c>
      <c r="AG18" s="9">
        <v>389</v>
      </c>
      <c r="AH18" s="10">
        <v>405</v>
      </c>
      <c r="AI18" s="8">
        <v>355</v>
      </c>
      <c r="AJ18" s="8">
        <v>384</v>
      </c>
      <c r="AK18" s="8">
        <v>502</v>
      </c>
      <c r="AL18" s="3" t="s">
        <v>10</v>
      </c>
      <c r="AM18" s="24" t="s">
        <v>23</v>
      </c>
    </row>
    <row r="19" spans="1:39" ht="21.75" customHeight="1">
      <c r="A19" s="23"/>
      <c r="B19" s="4" t="s">
        <v>12</v>
      </c>
      <c r="C19" s="17">
        <v>1</v>
      </c>
      <c r="D19" s="17">
        <v>0</v>
      </c>
      <c r="E19" s="17">
        <v>15</v>
      </c>
      <c r="F19" s="7" t="s">
        <v>29</v>
      </c>
      <c r="G19" s="8">
        <v>17</v>
      </c>
      <c r="H19" s="8">
        <v>6</v>
      </c>
      <c r="I19" s="8">
        <v>19</v>
      </c>
      <c r="J19" s="17">
        <v>0</v>
      </c>
      <c r="K19" s="17">
        <v>1</v>
      </c>
      <c r="L19" s="17">
        <v>75</v>
      </c>
      <c r="M19" s="7" t="s">
        <v>29</v>
      </c>
      <c r="N19" s="8">
        <v>90</v>
      </c>
      <c r="O19" s="8">
        <v>9</v>
      </c>
      <c r="P19" s="8">
        <v>17</v>
      </c>
      <c r="Q19" s="17">
        <v>4</v>
      </c>
      <c r="R19" s="17">
        <v>4</v>
      </c>
      <c r="S19" s="17">
        <v>4</v>
      </c>
      <c r="T19" s="7" t="s">
        <v>29</v>
      </c>
      <c r="U19" s="8">
        <v>2</v>
      </c>
      <c r="V19" s="8">
        <v>3</v>
      </c>
      <c r="W19" s="8">
        <v>6</v>
      </c>
      <c r="X19" s="17">
        <v>1</v>
      </c>
      <c r="Y19" s="17">
        <v>3</v>
      </c>
      <c r="Z19" s="17">
        <v>3</v>
      </c>
      <c r="AA19" s="7" t="s">
        <v>29</v>
      </c>
      <c r="AB19" s="8">
        <v>2</v>
      </c>
      <c r="AC19" s="8">
        <v>3</v>
      </c>
      <c r="AD19" s="8">
        <v>5</v>
      </c>
      <c r="AE19" s="17">
        <v>46</v>
      </c>
      <c r="AF19" s="9">
        <v>108</v>
      </c>
      <c r="AG19" s="9">
        <v>120</v>
      </c>
      <c r="AH19" s="10">
        <v>61</v>
      </c>
      <c r="AI19" s="8">
        <v>63</v>
      </c>
      <c r="AJ19" s="8">
        <v>132</v>
      </c>
      <c r="AK19" s="8">
        <v>193</v>
      </c>
      <c r="AL19" s="3" t="s">
        <v>13</v>
      </c>
      <c r="AM19" s="24"/>
    </row>
    <row r="20" spans="1:39" ht="21.75" customHeight="1">
      <c r="A20" s="23"/>
      <c r="B20" s="4" t="s">
        <v>14</v>
      </c>
      <c r="C20" s="18">
        <v>3</v>
      </c>
      <c r="D20" s="18">
        <f>SUM(D18:D19)</f>
        <v>6</v>
      </c>
      <c r="E20" s="18">
        <f>SUM(E18:E19)</f>
        <v>17</v>
      </c>
      <c r="F20" s="11">
        <v>12.8</v>
      </c>
      <c r="G20" s="8">
        <v>29</v>
      </c>
      <c r="H20" s="8">
        <f>SUM(H18:H19)</f>
        <v>9</v>
      </c>
      <c r="I20" s="8">
        <f>SUM(I18:I19)</f>
        <v>28</v>
      </c>
      <c r="J20" s="20">
        <v>51</v>
      </c>
      <c r="K20" s="18">
        <f>SUM(K18:K19)</f>
        <v>143</v>
      </c>
      <c r="L20" s="18">
        <f>SUM(L18:L19)</f>
        <v>144</v>
      </c>
      <c r="M20" s="11">
        <v>110.34</v>
      </c>
      <c r="N20" s="8">
        <v>251</v>
      </c>
      <c r="O20" s="8">
        <f>SUM(O18:O19)</f>
        <v>108</v>
      </c>
      <c r="P20" s="8">
        <f>SUM(P18:P19)</f>
        <v>132</v>
      </c>
      <c r="Q20" s="20">
        <v>13</v>
      </c>
      <c r="R20" s="18">
        <f>SUM(R18:R19)</f>
        <v>12</v>
      </c>
      <c r="S20" s="18">
        <f>SUM(S18:S19)</f>
        <v>12</v>
      </c>
      <c r="T20" s="11">
        <v>11</v>
      </c>
      <c r="U20" s="8">
        <v>10</v>
      </c>
      <c r="V20" s="8">
        <f>SUM(V18:V19)</f>
        <v>11</v>
      </c>
      <c r="W20" s="8">
        <f>SUM(W18:W19)</f>
        <v>16</v>
      </c>
      <c r="X20" s="20">
        <v>10</v>
      </c>
      <c r="Y20" s="18">
        <f>SUM(Y18:Y19)</f>
        <v>12</v>
      </c>
      <c r="Z20" s="18">
        <f>SUM(Z18:Z19)</f>
        <v>10</v>
      </c>
      <c r="AA20" s="11">
        <v>9</v>
      </c>
      <c r="AB20" s="8">
        <f aca="true" t="shared" si="4" ref="AB20:AJ20">SUM(AB18:AB19)</f>
        <v>8</v>
      </c>
      <c r="AC20" s="8">
        <f t="shared" si="4"/>
        <v>9</v>
      </c>
      <c r="AD20" s="8">
        <f t="shared" si="4"/>
        <v>14</v>
      </c>
      <c r="AE20" s="18">
        <f>SUM(AE18:AE19)</f>
        <v>400</v>
      </c>
      <c r="AF20" s="8">
        <f t="shared" si="4"/>
        <v>439</v>
      </c>
      <c r="AG20" s="8">
        <f t="shared" si="4"/>
        <v>509</v>
      </c>
      <c r="AH20" s="8">
        <f t="shared" si="4"/>
        <v>466</v>
      </c>
      <c r="AI20" s="8">
        <f t="shared" si="4"/>
        <v>418</v>
      </c>
      <c r="AJ20" s="8">
        <f t="shared" si="4"/>
        <v>516</v>
      </c>
      <c r="AK20" s="8">
        <f>SUM(AK18:AK19)</f>
        <v>695</v>
      </c>
      <c r="AL20" s="3" t="s">
        <v>15</v>
      </c>
      <c r="AM20" s="24"/>
    </row>
    <row r="21" spans="1:39" ht="21.75" customHeight="1">
      <c r="A21" s="23" t="s">
        <v>24</v>
      </c>
      <c r="B21" s="4" t="s">
        <v>9</v>
      </c>
      <c r="C21" s="17">
        <v>1</v>
      </c>
      <c r="D21" s="17">
        <v>1</v>
      </c>
      <c r="E21" s="7" t="s">
        <v>29</v>
      </c>
      <c r="F21" s="7" t="s">
        <v>29</v>
      </c>
      <c r="G21" s="8">
        <v>3</v>
      </c>
      <c r="H21" s="8">
        <v>4</v>
      </c>
      <c r="I21" s="8">
        <v>5</v>
      </c>
      <c r="J21" s="17">
        <v>7</v>
      </c>
      <c r="K21" s="17">
        <v>2</v>
      </c>
      <c r="L21" s="7" t="s">
        <v>29</v>
      </c>
      <c r="M21" s="7" t="s">
        <v>29</v>
      </c>
      <c r="N21" s="8">
        <v>7</v>
      </c>
      <c r="O21" s="8">
        <v>4</v>
      </c>
      <c r="P21" s="8">
        <v>8</v>
      </c>
      <c r="Q21" s="17">
        <v>16</v>
      </c>
      <c r="R21" s="17">
        <v>11</v>
      </c>
      <c r="S21" s="7" t="s">
        <v>29</v>
      </c>
      <c r="T21" s="7" t="s">
        <v>29</v>
      </c>
      <c r="U21" s="8">
        <v>12</v>
      </c>
      <c r="V21" s="8">
        <v>11</v>
      </c>
      <c r="W21" s="8">
        <v>15</v>
      </c>
      <c r="X21" s="17">
        <v>17</v>
      </c>
      <c r="Y21" s="17">
        <v>10</v>
      </c>
      <c r="Z21" s="17">
        <v>0</v>
      </c>
      <c r="AA21" s="7" t="s">
        <v>29</v>
      </c>
      <c r="AB21" s="8">
        <v>12</v>
      </c>
      <c r="AC21" s="8">
        <v>11</v>
      </c>
      <c r="AD21" s="8">
        <v>14.4</v>
      </c>
      <c r="AE21" s="17">
        <v>434</v>
      </c>
      <c r="AF21" s="9">
        <v>401</v>
      </c>
      <c r="AG21" s="9">
        <v>0</v>
      </c>
      <c r="AH21" s="10">
        <v>643</v>
      </c>
      <c r="AI21" s="8">
        <v>530</v>
      </c>
      <c r="AJ21" s="8">
        <v>478</v>
      </c>
      <c r="AK21" s="8">
        <v>555</v>
      </c>
      <c r="AL21" s="3" t="s">
        <v>10</v>
      </c>
      <c r="AM21" s="24" t="s">
        <v>25</v>
      </c>
    </row>
    <row r="22" spans="1:39" ht="21.75" customHeight="1">
      <c r="A22" s="23"/>
      <c r="B22" s="4" t="s">
        <v>12</v>
      </c>
      <c r="C22" s="17">
        <v>11</v>
      </c>
      <c r="D22" s="17">
        <v>2</v>
      </c>
      <c r="E22" s="7" t="s">
        <v>29</v>
      </c>
      <c r="F22" s="7" t="s">
        <v>29</v>
      </c>
      <c r="G22" s="8">
        <v>5</v>
      </c>
      <c r="H22" s="8">
        <v>6</v>
      </c>
      <c r="I22" s="8">
        <v>7</v>
      </c>
      <c r="J22" s="17">
        <v>0</v>
      </c>
      <c r="K22" s="17">
        <v>0</v>
      </c>
      <c r="L22" s="7" t="s">
        <v>29</v>
      </c>
      <c r="M22" s="7" t="s">
        <v>29</v>
      </c>
      <c r="N22" s="8">
        <v>1</v>
      </c>
      <c r="O22" s="8">
        <v>4</v>
      </c>
      <c r="P22" s="8">
        <v>10</v>
      </c>
      <c r="Q22" s="17">
        <v>8</v>
      </c>
      <c r="R22" s="17">
        <v>4</v>
      </c>
      <c r="S22" s="7" t="s">
        <v>29</v>
      </c>
      <c r="T22" s="7" t="s">
        <v>29</v>
      </c>
      <c r="U22" s="8">
        <v>8</v>
      </c>
      <c r="V22" s="8">
        <v>10</v>
      </c>
      <c r="W22" s="8">
        <v>12</v>
      </c>
      <c r="X22" s="17">
        <v>5</v>
      </c>
      <c r="Y22" s="17">
        <v>3</v>
      </c>
      <c r="Z22" s="17">
        <v>0</v>
      </c>
      <c r="AA22" s="7" t="s">
        <v>29</v>
      </c>
      <c r="AB22" s="8">
        <v>7</v>
      </c>
      <c r="AC22" s="8">
        <v>8</v>
      </c>
      <c r="AD22" s="8">
        <v>9.7</v>
      </c>
      <c r="AE22" s="17">
        <v>179</v>
      </c>
      <c r="AF22" s="9">
        <v>79</v>
      </c>
      <c r="AG22" s="9">
        <v>0</v>
      </c>
      <c r="AH22" s="10">
        <v>299</v>
      </c>
      <c r="AI22" s="8">
        <v>323</v>
      </c>
      <c r="AJ22" s="8">
        <v>348</v>
      </c>
      <c r="AK22" s="8">
        <v>371</v>
      </c>
      <c r="AL22" s="3" t="s">
        <v>13</v>
      </c>
      <c r="AM22" s="24"/>
    </row>
    <row r="23" spans="1:39" ht="21.75" customHeight="1">
      <c r="A23" s="23"/>
      <c r="B23" s="4" t="s">
        <v>14</v>
      </c>
      <c r="C23" s="18">
        <v>12</v>
      </c>
      <c r="D23" s="18">
        <f>SUM(D21:D22)</f>
        <v>3</v>
      </c>
      <c r="E23" s="11">
        <v>0</v>
      </c>
      <c r="F23" s="11">
        <v>5</v>
      </c>
      <c r="G23" s="8">
        <v>8</v>
      </c>
      <c r="H23" s="8">
        <f>SUM(H21:H22)</f>
        <v>10</v>
      </c>
      <c r="I23" s="8">
        <f>SUM(I21:I22)</f>
        <v>12</v>
      </c>
      <c r="J23" s="20">
        <v>7</v>
      </c>
      <c r="K23" s="18">
        <f>SUM(K21:K22)</f>
        <v>2</v>
      </c>
      <c r="L23" s="11">
        <v>0</v>
      </c>
      <c r="M23" s="11">
        <v>7</v>
      </c>
      <c r="N23" s="8">
        <v>8</v>
      </c>
      <c r="O23" s="8">
        <f>SUM(O21:O22)</f>
        <v>8</v>
      </c>
      <c r="P23" s="8">
        <v>18</v>
      </c>
      <c r="Q23" s="20">
        <v>24</v>
      </c>
      <c r="R23" s="18">
        <f>SUM(R21:R22)</f>
        <v>15</v>
      </c>
      <c r="S23" s="11">
        <v>0</v>
      </c>
      <c r="T23" s="11">
        <v>20</v>
      </c>
      <c r="U23" s="8">
        <v>20</v>
      </c>
      <c r="V23" s="8">
        <f>SUM(V21:V22)</f>
        <v>21</v>
      </c>
      <c r="W23" s="8">
        <f>SUM(W21:W22)</f>
        <v>27</v>
      </c>
      <c r="X23" s="20">
        <v>22</v>
      </c>
      <c r="Y23" s="18">
        <f>SUM(Y21:Y22)</f>
        <v>13</v>
      </c>
      <c r="Z23" s="18">
        <f>SUM(Z21:Z22)</f>
        <v>0</v>
      </c>
      <c r="AA23" s="11">
        <v>20</v>
      </c>
      <c r="AB23" s="8">
        <f aca="true" t="shared" si="5" ref="AB23:AJ23">SUM(AB21:AB22)</f>
        <v>19</v>
      </c>
      <c r="AC23" s="8">
        <f t="shared" si="5"/>
        <v>19</v>
      </c>
      <c r="AD23" s="8">
        <f t="shared" si="5"/>
        <v>24.1</v>
      </c>
      <c r="AE23" s="18">
        <f>SUM(AE21:AE22)</f>
        <v>613</v>
      </c>
      <c r="AF23" s="8">
        <f t="shared" si="5"/>
        <v>480</v>
      </c>
      <c r="AG23" s="8">
        <f t="shared" si="5"/>
        <v>0</v>
      </c>
      <c r="AH23" s="8">
        <f t="shared" si="5"/>
        <v>942</v>
      </c>
      <c r="AI23" s="8">
        <f t="shared" si="5"/>
        <v>853</v>
      </c>
      <c r="AJ23" s="8">
        <f t="shared" si="5"/>
        <v>826</v>
      </c>
      <c r="AK23" s="8">
        <f>SUM(AK21:AK22)</f>
        <v>926</v>
      </c>
      <c r="AL23" s="3" t="s">
        <v>15</v>
      </c>
      <c r="AM23" s="24"/>
    </row>
    <row r="24" spans="1:39" ht="21.75" customHeight="1">
      <c r="A24" s="40" t="s">
        <v>26</v>
      </c>
      <c r="B24" s="4" t="s">
        <v>9</v>
      </c>
      <c r="C24" s="22">
        <v>773</v>
      </c>
      <c r="D24" s="12">
        <v>986</v>
      </c>
      <c r="E24" s="12">
        <v>1105</v>
      </c>
      <c r="F24" s="12" t="s">
        <v>29</v>
      </c>
      <c r="G24" s="12">
        <v>899</v>
      </c>
      <c r="H24" s="12">
        <f>SUM(H21,H18,H15,H12,H9,H6)</f>
        <v>1301</v>
      </c>
      <c r="I24" s="12">
        <f>SUM(D24:H24)</f>
        <v>4291</v>
      </c>
      <c r="J24" s="22">
        <v>588</v>
      </c>
      <c r="K24" s="22">
        <f>K6+K9+K12+K15+K18+K21</f>
        <v>1006</v>
      </c>
      <c r="L24" s="12">
        <v>934</v>
      </c>
      <c r="M24" s="12" t="s">
        <v>29</v>
      </c>
      <c r="N24" s="12">
        <v>885</v>
      </c>
      <c r="O24" s="12">
        <f>SUM(O21,O18,O15,O12,O9,O6)</f>
        <v>897</v>
      </c>
      <c r="P24" s="12">
        <f>SUM(P21,P18,P15,P12,P9,P6)</f>
        <v>821</v>
      </c>
      <c r="Q24" s="22">
        <v>285</v>
      </c>
      <c r="R24" s="22">
        <f>R6+R9+R12+R15+R18+R21</f>
        <v>246</v>
      </c>
      <c r="S24" s="12">
        <v>216</v>
      </c>
      <c r="T24" s="12" t="s">
        <v>29</v>
      </c>
      <c r="U24" s="12">
        <v>189</v>
      </c>
      <c r="V24" s="12">
        <f>SUM(V21,V18,V15,V12,V9,V6)</f>
        <v>213</v>
      </c>
      <c r="W24" s="12">
        <f>SUM(W21,W18,W15,W12,W9,W6)</f>
        <v>218</v>
      </c>
      <c r="X24" s="21">
        <v>288</v>
      </c>
      <c r="Y24" s="21">
        <f>Y6+Y9+Y12+Y15+Y18+Y21</f>
        <v>258</v>
      </c>
      <c r="Z24" s="21">
        <f>Z6+Z9+Z12+Z15+Z18+Z21</f>
        <v>218</v>
      </c>
      <c r="AA24" s="12" t="s">
        <v>29</v>
      </c>
      <c r="AB24" s="12">
        <v>187</v>
      </c>
      <c r="AC24" s="12">
        <f aca="true" t="shared" si="6" ref="AC24:AJ26">SUM(AC21,AC18,AC15,AC12,AC9,AC6)</f>
        <v>207</v>
      </c>
      <c r="AD24" s="12">
        <f t="shared" si="6"/>
        <v>207.4</v>
      </c>
      <c r="AE24" s="12">
        <v>7522</v>
      </c>
      <c r="AF24" s="12">
        <f t="shared" si="6"/>
        <v>7647</v>
      </c>
      <c r="AG24" s="12">
        <f t="shared" si="6"/>
        <v>6809</v>
      </c>
      <c r="AH24" s="12">
        <f t="shared" si="6"/>
        <v>8544</v>
      </c>
      <c r="AI24" s="12">
        <f t="shared" si="6"/>
        <v>7524</v>
      </c>
      <c r="AJ24" s="12">
        <f t="shared" si="6"/>
        <v>8524</v>
      </c>
      <c r="AK24" s="12">
        <f>SUM(AK21,AK18,AK15,AK12,AK9,AK6)</f>
        <v>8469</v>
      </c>
      <c r="AL24" s="3" t="s">
        <v>10</v>
      </c>
      <c r="AM24" s="24" t="s">
        <v>27</v>
      </c>
    </row>
    <row r="25" spans="1:39" ht="21.75" customHeight="1">
      <c r="A25" s="40"/>
      <c r="B25" s="4" t="s">
        <v>12</v>
      </c>
      <c r="C25" s="22">
        <v>6780</v>
      </c>
      <c r="D25" s="12">
        <v>7345</v>
      </c>
      <c r="E25" s="12">
        <v>8619</v>
      </c>
      <c r="F25" s="12" t="s">
        <v>29</v>
      </c>
      <c r="G25" s="12">
        <v>5730</v>
      </c>
      <c r="H25" s="12">
        <f>SUM(H22,H19,H16,H13,H10,H7)</f>
        <v>5678</v>
      </c>
      <c r="I25" s="12">
        <f>SUM(I22,I19,I16,I13,I10,I7)</f>
        <v>5175</v>
      </c>
      <c r="J25" s="22">
        <v>11063</v>
      </c>
      <c r="K25" s="22">
        <f>K7+K10+K13+K16+K19+K22</f>
        <v>10547</v>
      </c>
      <c r="L25" s="12">
        <v>11207</v>
      </c>
      <c r="M25" s="12" t="s">
        <v>29</v>
      </c>
      <c r="N25" s="12">
        <v>9352</v>
      </c>
      <c r="O25" s="12">
        <f>SUM(O22,O19,O16,O13,O10,O7)</f>
        <v>10798</v>
      </c>
      <c r="P25" s="12">
        <f>SUM(P22,P19,P16,P13,P10,P7)</f>
        <v>10081</v>
      </c>
      <c r="Q25" s="22">
        <v>735</v>
      </c>
      <c r="R25" s="22">
        <f>R7+R10+R16+R13+R19+R22</f>
        <v>662</v>
      </c>
      <c r="S25" s="12">
        <v>628</v>
      </c>
      <c r="T25" s="12" t="s">
        <v>29</v>
      </c>
      <c r="U25" s="12">
        <v>436</v>
      </c>
      <c r="V25" s="12">
        <f>SUM(V22,V19,V16,V13,V10,V7)</f>
        <v>421</v>
      </c>
      <c r="W25" s="12">
        <f>SUM(W22,W19,W16,W13,W10,W7)</f>
        <v>411</v>
      </c>
      <c r="X25" s="21">
        <v>712</v>
      </c>
      <c r="Y25" s="21">
        <f>Y7+Y10+Y13+Y16+Y19+Y22</f>
        <v>654</v>
      </c>
      <c r="Z25" s="21">
        <f>Z7+Z10+Z13+Z16+Z19+Z22</f>
        <v>614</v>
      </c>
      <c r="AA25" s="12" t="s">
        <v>29</v>
      </c>
      <c r="AB25" s="12">
        <v>452</v>
      </c>
      <c r="AC25" s="12">
        <f t="shared" si="6"/>
        <v>469</v>
      </c>
      <c r="AD25" s="12">
        <f t="shared" si="6"/>
        <v>457.7</v>
      </c>
      <c r="AE25" s="12">
        <v>12455</v>
      </c>
      <c r="AF25" s="12">
        <f t="shared" si="6"/>
        <v>12128</v>
      </c>
      <c r="AG25" s="12">
        <f t="shared" si="6"/>
        <v>13185</v>
      </c>
      <c r="AH25" s="12">
        <f t="shared" si="6"/>
        <v>13413</v>
      </c>
      <c r="AI25" s="12">
        <f t="shared" si="6"/>
        <v>11970</v>
      </c>
      <c r="AJ25" s="12">
        <f t="shared" si="6"/>
        <v>11815</v>
      </c>
      <c r="AK25" s="12">
        <f>SUM(AK22,AK19,AK16,AK13,AK10,AK7)</f>
        <v>12017</v>
      </c>
      <c r="AL25" s="3" t="s">
        <v>13</v>
      </c>
      <c r="AM25" s="24"/>
    </row>
    <row r="26" spans="1:39" ht="21.75" customHeight="1" thickBot="1">
      <c r="A26" s="40"/>
      <c r="B26" s="4" t="s">
        <v>14</v>
      </c>
      <c r="C26" s="19">
        <f>SUM(C24:C25)</f>
        <v>7553</v>
      </c>
      <c r="D26" s="12">
        <f>SUM(D24:D25)</f>
        <v>8331</v>
      </c>
      <c r="E26" s="12">
        <f>SUM(E24:E25)</f>
        <v>9724</v>
      </c>
      <c r="F26" s="12">
        <f aca="true" t="shared" si="7" ref="F26:W26">SUM(F23,F20,F17,F14,F11,F8)</f>
        <v>9000.96</v>
      </c>
      <c r="G26" s="12">
        <f t="shared" si="7"/>
        <v>6629</v>
      </c>
      <c r="H26" s="12">
        <f t="shared" si="7"/>
        <v>6979</v>
      </c>
      <c r="I26" s="12">
        <f t="shared" si="7"/>
        <v>6304</v>
      </c>
      <c r="J26" s="12">
        <f>SUM(J24:J25)</f>
        <v>11651</v>
      </c>
      <c r="K26" s="12">
        <f>SUM(K24:K25)</f>
        <v>11553</v>
      </c>
      <c r="L26" s="12">
        <f t="shared" si="7"/>
        <v>12141</v>
      </c>
      <c r="M26" s="12">
        <f t="shared" si="7"/>
        <v>10353.34</v>
      </c>
      <c r="N26" s="12">
        <f t="shared" si="7"/>
        <v>10237</v>
      </c>
      <c r="O26" s="12">
        <f t="shared" si="7"/>
        <v>11695</v>
      </c>
      <c r="P26" s="12">
        <f t="shared" si="7"/>
        <v>10902</v>
      </c>
      <c r="Q26" s="19">
        <f>SUM(Q24:Q25)</f>
        <v>1020</v>
      </c>
      <c r="R26" s="19">
        <f>SUM(R24:R25)</f>
        <v>908</v>
      </c>
      <c r="S26" s="12">
        <f t="shared" si="7"/>
        <v>844</v>
      </c>
      <c r="T26" s="12">
        <f t="shared" si="7"/>
        <v>723</v>
      </c>
      <c r="U26" s="12">
        <f t="shared" si="7"/>
        <v>625</v>
      </c>
      <c r="V26" s="12">
        <f t="shared" si="7"/>
        <v>634</v>
      </c>
      <c r="W26" s="12">
        <f t="shared" si="7"/>
        <v>629</v>
      </c>
      <c r="X26" s="12">
        <f>SUM(X24:X25)</f>
        <v>1000</v>
      </c>
      <c r="Y26" s="12">
        <f>SUM(Y24:Y25)</f>
        <v>912</v>
      </c>
      <c r="Z26" s="12">
        <f>SUM(Z24:Z25)</f>
        <v>832</v>
      </c>
      <c r="AA26" s="12">
        <f>SUM(AA23,AA20,AA17,AA14,AA11,AA8)</f>
        <v>725</v>
      </c>
      <c r="AB26" s="12">
        <f>SUM(AB23,AB20,AB17,AB14,AB11,AB8)</f>
        <v>639</v>
      </c>
      <c r="AC26" s="12">
        <f>SUM(AC23,AC20,AC17,AC14,AC11,AC8)</f>
        <v>676</v>
      </c>
      <c r="AD26" s="12">
        <f t="shared" si="6"/>
        <v>665.1</v>
      </c>
      <c r="AE26" s="19">
        <f>SUM(AE24:AE25)</f>
        <v>19977</v>
      </c>
      <c r="AF26" s="12">
        <f t="shared" si="6"/>
        <v>19775</v>
      </c>
      <c r="AG26" s="12">
        <f t="shared" si="6"/>
        <v>19994</v>
      </c>
      <c r="AH26" s="12">
        <f t="shared" si="6"/>
        <v>21957</v>
      </c>
      <c r="AI26" s="12">
        <f t="shared" si="6"/>
        <v>19494</v>
      </c>
      <c r="AJ26" s="12">
        <f t="shared" si="6"/>
        <v>20339</v>
      </c>
      <c r="AK26" s="12">
        <f>SUM(AK23,AK20,AK17,AK14,AK11,AK8)</f>
        <v>20486</v>
      </c>
      <c r="AL26" s="3" t="s">
        <v>15</v>
      </c>
      <c r="AM26" s="24"/>
    </row>
    <row r="27" spans="1:39" ht="21.75" customHeight="1">
      <c r="A27" s="39" t="s">
        <v>28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</sheetData>
  <sheetProtection/>
  <mergeCells count="25">
    <mergeCell ref="A15:A17"/>
    <mergeCell ref="AM15:AM17"/>
    <mergeCell ref="A24:A26"/>
    <mergeCell ref="AM24:AM26"/>
    <mergeCell ref="AM12:AM14"/>
    <mergeCell ref="A27:AM27"/>
    <mergeCell ref="A18:A20"/>
    <mergeCell ref="AM18:AM20"/>
    <mergeCell ref="A21:A23"/>
    <mergeCell ref="AM21:AM23"/>
    <mergeCell ref="A9:A11"/>
    <mergeCell ref="AM9:AM11"/>
    <mergeCell ref="A12:A14"/>
    <mergeCell ref="A1:AM1"/>
    <mergeCell ref="A2:B5"/>
    <mergeCell ref="AL2:AL5"/>
    <mergeCell ref="AM2:AM5"/>
    <mergeCell ref="Y2:AD4"/>
    <mergeCell ref="R2:W4"/>
    <mergeCell ref="K2:P4"/>
    <mergeCell ref="C2:I4"/>
    <mergeCell ref="AF2:AK4"/>
    <mergeCell ref="A6:A8"/>
    <mergeCell ref="AM6:AM8"/>
    <mergeCell ref="X2:X4"/>
  </mergeCells>
  <printOptions/>
  <pageMargins left="0.75" right="0.75" top="1" bottom="1" header="0.5" footer="0.5"/>
  <pageSetup horizontalDpi="300" verticalDpi="300" orientation="portrait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2005-09-29T18:11:59Z</dcterms:created>
  <dcterms:modified xsi:type="dcterms:W3CDTF">2009-04-13T07:57:58Z</dcterms:modified>
  <cp:category/>
  <cp:version/>
  <cp:contentType/>
  <cp:contentStatus/>
</cp:coreProperties>
</file>