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20" windowWidth="8460" windowHeight="5520" activeTab="0"/>
  </bookViews>
  <sheets>
    <sheet name="ورقة1" sheetId="1" r:id="rId1"/>
  </sheets>
  <definedNames/>
  <calcPr calcId="124519"/>
</workbook>
</file>

<file path=xl/sharedStrings.xml><?xml version="1.0" encoding="utf-8"?>
<sst xmlns="http://schemas.openxmlformats.org/spreadsheetml/2006/main" count="62" uniqueCount="26">
  <si>
    <t xml:space="preserve"> Details International  Airports</t>
  </si>
  <si>
    <t>التفاصيل</t>
  </si>
  <si>
    <t>المطارات الدولية</t>
  </si>
  <si>
    <t>Sana'a International Airport</t>
  </si>
  <si>
    <t>Local</t>
  </si>
  <si>
    <t>محلي</t>
  </si>
  <si>
    <t xml:space="preserve">مطار صنعاء الدولي </t>
  </si>
  <si>
    <t>Inter</t>
  </si>
  <si>
    <t>عالمي</t>
  </si>
  <si>
    <t>Total</t>
  </si>
  <si>
    <t>Aden International Airport</t>
  </si>
  <si>
    <t xml:space="preserve">مطار عدن الدولي  </t>
  </si>
  <si>
    <t>Rayan International Airport</t>
  </si>
  <si>
    <t>Taiz International Airport</t>
  </si>
  <si>
    <t xml:space="preserve">مطار تعز الدولي </t>
  </si>
  <si>
    <t>Al-Hodaida International Airport</t>
  </si>
  <si>
    <t xml:space="preserve">مطار الحديده الدولي </t>
  </si>
  <si>
    <t>Sayaon International Airport</t>
  </si>
  <si>
    <t>مطار سيئون الدولي</t>
  </si>
  <si>
    <t>TOTAL</t>
  </si>
  <si>
    <t>المجموع</t>
  </si>
  <si>
    <t xml:space="preserve">مطار الريان الدولي(المكلا) </t>
  </si>
  <si>
    <t>الإجمالي</t>
  </si>
  <si>
    <t xml:space="preserve"> حركة الطائرات بالعدد Aircrafts (Movement(In Number</t>
  </si>
  <si>
    <r>
      <rPr>
        <sz val="16"/>
        <color rgb="FF0070C0"/>
        <rFont val="Simplified Arabic"/>
        <family val="2"/>
      </rPr>
      <t xml:space="preserve">المصدر: </t>
    </r>
    <r>
      <rPr>
        <sz val="16"/>
        <rFont val="Simplified Arabic"/>
        <family val="2"/>
      </rPr>
      <t>كتاب الاحصاء اعداد مختلفة</t>
    </r>
  </si>
  <si>
    <t xml:space="preserve">حركة الطائرات في المطارات الدولية للخطوط المحلية والعالمية للجمهورية للفترة (2001- 2009)  </t>
  </si>
</sst>
</file>

<file path=xl/styles.xml><?xml version="1.0" encoding="utf-8"?>
<styleSheet xmlns="http://schemas.openxmlformats.org/spreadsheetml/2006/main">
  <numFmts count="1">
    <numFmt numFmtId="164" formatCode="General_)"/>
  </numFmts>
  <fonts count="10">
    <font>
      <sz val="10"/>
      <name val="Arial"/>
      <family val="2"/>
    </font>
    <font>
      <b/>
      <sz val="11"/>
      <color indexed="8"/>
      <name val="Simplified Arabic"/>
      <family val="2"/>
    </font>
    <font>
      <sz val="16"/>
      <name val="Arial"/>
      <family val="2"/>
    </font>
    <font>
      <sz val="16"/>
      <name val="Simplified Arabic"/>
      <family val="2"/>
    </font>
    <font>
      <b/>
      <sz val="14"/>
      <color indexed="9"/>
      <name val="Simplified Arabic"/>
      <family val="2"/>
    </font>
    <font>
      <b/>
      <sz val="12"/>
      <color indexed="8"/>
      <name val="Simplified Arabic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6"/>
      <color rgb="FF0070C0"/>
      <name val="Simplified Arabic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164" fontId="1" fillId="2" borderId="1" xfId="0" applyNumberFormat="1" applyFont="1" applyFill="1" applyBorder="1" applyAlignment="1">
      <alignment horizontal="center" vertical="center" readingOrder="2"/>
    </xf>
    <xf numFmtId="164" fontId="1" fillId="3" borderId="1" xfId="0" applyNumberFormat="1" applyFont="1" applyFill="1" applyBorder="1" applyAlignment="1">
      <alignment horizontal="center" vertical="center" readingOrder="2"/>
    </xf>
    <xf numFmtId="164" fontId="6" fillId="3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/>
      <protection/>
    </xf>
    <xf numFmtId="1" fontId="6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readingOrder="2"/>
    </xf>
    <xf numFmtId="1" fontId="6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 wrapText="1" readingOrder="2"/>
    </xf>
    <xf numFmtId="164" fontId="5" fillId="4" borderId="1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 wrapText="1" readingOrder="2"/>
    </xf>
    <xf numFmtId="164" fontId="4" fillId="5" borderId="4" xfId="0" applyNumberFormat="1" applyFont="1" applyFill="1" applyBorder="1" applyAlignment="1" quotePrefix="1">
      <alignment horizontal="center" vertical="center" wrapText="1" readingOrder="2"/>
    </xf>
    <xf numFmtId="164" fontId="4" fillId="5" borderId="5" xfId="0" applyNumberFormat="1" applyFont="1" applyFill="1" applyBorder="1" applyAlignment="1" quotePrefix="1">
      <alignment horizontal="center" vertical="center" wrapText="1" readingOrder="2"/>
    </xf>
    <xf numFmtId="164" fontId="5" fillId="3" borderId="6" xfId="0" applyNumberFormat="1" applyFont="1" applyFill="1" applyBorder="1" applyAlignment="1">
      <alignment horizontal="center" vertical="center" wrapText="1" readingOrder="2"/>
    </xf>
    <xf numFmtId="164" fontId="5" fillId="3" borderId="2" xfId="0" applyNumberFormat="1" applyFont="1" applyFill="1" applyBorder="1" applyAlignment="1">
      <alignment horizontal="center" vertical="center" wrapText="1" readingOrder="2"/>
    </xf>
    <xf numFmtId="164" fontId="5" fillId="3" borderId="7" xfId="0" applyNumberFormat="1" applyFont="1" applyFill="1" applyBorder="1" applyAlignment="1">
      <alignment horizontal="center" vertical="center" wrapText="1" readingOrder="2"/>
    </xf>
    <xf numFmtId="164" fontId="5" fillId="3" borderId="0" xfId="0" applyNumberFormat="1" applyFont="1" applyFill="1" applyBorder="1" applyAlignment="1">
      <alignment horizontal="center" vertical="center" wrapText="1" readingOrder="2"/>
    </xf>
    <xf numFmtId="164" fontId="5" fillId="3" borderId="8" xfId="0" applyNumberFormat="1" applyFont="1" applyFill="1" applyBorder="1" applyAlignment="1">
      <alignment horizontal="center" vertical="center" wrapText="1" readingOrder="2"/>
    </xf>
    <xf numFmtId="164" fontId="5" fillId="3" borderId="9" xfId="0" applyNumberFormat="1" applyFont="1" applyFill="1" applyBorder="1" applyAlignment="1">
      <alignment horizontal="center" vertical="center" wrapText="1" readingOrder="2"/>
    </xf>
    <xf numFmtId="164" fontId="5" fillId="3" borderId="6" xfId="0" applyNumberFormat="1" applyFont="1" applyFill="1" applyBorder="1" applyAlignment="1">
      <alignment horizontal="center" vertical="center" readingOrder="2"/>
    </xf>
    <xf numFmtId="164" fontId="5" fillId="3" borderId="10" xfId="0" applyNumberFormat="1" applyFont="1" applyFill="1" applyBorder="1" applyAlignment="1">
      <alignment horizontal="center" vertical="center" readingOrder="2"/>
    </xf>
    <xf numFmtId="164" fontId="5" fillId="3" borderId="7" xfId="0" applyNumberFormat="1" applyFont="1" applyFill="1" applyBorder="1" applyAlignment="1">
      <alignment horizontal="center" vertical="center" readingOrder="2"/>
    </xf>
    <xf numFmtId="164" fontId="5" fillId="3" borderId="11" xfId="0" applyNumberFormat="1" applyFont="1" applyFill="1" applyBorder="1" applyAlignment="1">
      <alignment horizontal="center" vertical="center" readingOrder="2"/>
    </xf>
    <xf numFmtId="164" fontId="5" fillId="3" borderId="8" xfId="0" applyNumberFormat="1" applyFont="1" applyFill="1" applyBorder="1" applyAlignment="1">
      <alignment horizontal="center" vertical="center" readingOrder="2"/>
    </xf>
    <xf numFmtId="164" fontId="5" fillId="3" borderId="12" xfId="0" applyNumberFormat="1" applyFont="1" applyFill="1" applyBorder="1" applyAlignment="1">
      <alignment horizontal="center" vertical="center" readingOrder="2"/>
    </xf>
    <xf numFmtId="0" fontId="3" fillId="0" borderId="2" xfId="0" applyFon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 readingOrder="2"/>
    </xf>
    <xf numFmtId="164" fontId="5" fillId="4" borderId="1" xfId="0" applyNumberFormat="1" applyFont="1" applyFill="1" applyBorder="1" applyAlignment="1">
      <alignment horizontal="center" vertical="center" readingOrder="2"/>
    </xf>
    <xf numFmtId="164" fontId="1" fillId="3" borderId="1" xfId="0" applyNumberFormat="1" applyFont="1" applyFill="1" applyBorder="1" applyAlignment="1">
      <alignment horizontal="center" vertical="center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rightToLeft="1" tabSelected="1" view="pageBreakPreview" zoomScale="85" zoomScaleSheetLayoutView="85" workbookViewId="0" topLeftCell="A19">
      <selection activeCell="H33" sqref="H33"/>
    </sheetView>
  </sheetViews>
  <sheetFormatPr defaultColWidth="9.140625" defaultRowHeight="12.75"/>
  <cols>
    <col min="1" max="1" width="27.140625" style="0" bestFit="1" customWidth="1"/>
    <col min="2" max="2" width="7.140625" style="0" customWidth="1"/>
    <col min="3" max="3" width="9.00390625" style="0" customWidth="1"/>
    <col min="4" max="4" width="8.140625" style="0" customWidth="1"/>
    <col min="5" max="5" width="8.57421875" style="0" customWidth="1"/>
    <col min="6" max="7" width="8.140625" style="0" customWidth="1"/>
    <col min="8" max="10" width="8.7109375" style="0" customWidth="1"/>
    <col min="11" max="11" width="9.140625" style="0" customWidth="1"/>
    <col min="12" max="12" width="12.7109375" style="0" customWidth="1"/>
    <col min="13" max="13" width="21.7109375" style="0" customWidth="1"/>
  </cols>
  <sheetData>
    <row r="1" spans="1:13" ht="39.75" customHeight="1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18" customHeight="1">
      <c r="A2" s="32" t="s">
        <v>2</v>
      </c>
      <c r="B2" s="34" t="s">
        <v>1</v>
      </c>
      <c r="C2" s="19" t="s">
        <v>23</v>
      </c>
      <c r="D2" s="20"/>
      <c r="E2" s="20"/>
      <c r="F2" s="20"/>
      <c r="G2" s="20"/>
      <c r="H2" s="20"/>
      <c r="I2" s="20"/>
      <c r="J2" s="20"/>
      <c r="K2" s="20"/>
      <c r="L2" s="25" t="s">
        <v>0</v>
      </c>
      <c r="M2" s="26"/>
    </row>
    <row r="3" spans="1:13" ht="12.75" customHeight="1">
      <c r="A3" s="32"/>
      <c r="B3" s="34"/>
      <c r="C3" s="21"/>
      <c r="D3" s="22"/>
      <c r="E3" s="22"/>
      <c r="F3" s="22"/>
      <c r="G3" s="22"/>
      <c r="H3" s="22"/>
      <c r="I3" s="22"/>
      <c r="J3" s="22"/>
      <c r="K3" s="22"/>
      <c r="L3" s="27"/>
      <c r="M3" s="28"/>
    </row>
    <row r="4" spans="1:13" ht="12.75" customHeight="1">
      <c r="A4" s="32"/>
      <c r="B4" s="34"/>
      <c r="C4" s="23"/>
      <c r="D4" s="24"/>
      <c r="E4" s="24"/>
      <c r="F4" s="24"/>
      <c r="G4" s="24"/>
      <c r="H4" s="24"/>
      <c r="I4" s="24"/>
      <c r="J4" s="24"/>
      <c r="K4" s="24"/>
      <c r="L4" s="27"/>
      <c r="M4" s="28"/>
    </row>
    <row r="5" spans="1:13" ht="28.5" customHeight="1">
      <c r="A5" s="32"/>
      <c r="B5" s="34"/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3">
        <v>2009</v>
      </c>
      <c r="L5" s="29"/>
      <c r="M5" s="30"/>
    </row>
    <row r="6" spans="1:13" ht="29.25" customHeight="1">
      <c r="A6" s="32" t="s">
        <v>6</v>
      </c>
      <c r="B6" s="2" t="s">
        <v>5</v>
      </c>
      <c r="C6" s="4">
        <v>3340</v>
      </c>
      <c r="D6" s="4">
        <v>3567</v>
      </c>
      <c r="E6" s="4">
        <v>2909</v>
      </c>
      <c r="F6" s="4">
        <v>3524</v>
      </c>
      <c r="G6" s="4">
        <v>2829</v>
      </c>
      <c r="H6" s="5">
        <v>3418</v>
      </c>
      <c r="I6" s="5">
        <v>3365</v>
      </c>
      <c r="J6" s="5">
        <v>5304</v>
      </c>
      <c r="K6" s="12">
        <v>10805</v>
      </c>
      <c r="L6" s="7" t="s">
        <v>4</v>
      </c>
      <c r="M6" s="14" t="s">
        <v>3</v>
      </c>
    </row>
    <row r="7" spans="1:13" ht="28.5" customHeight="1">
      <c r="A7" s="32"/>
      <c r="B7" s="2" t="s">
        <v>8</v>
      </c>
      <c r="C7" s="4">
        <v>9313</v>
      </c>
      <c r="D7" s="4">
        <v>9533</v>
      </c>
      <c r="E7" s="4">
        <v>9838</v>
      </c>
      <c r="F7" s="4">
        <v>11062</v>
      </c>
      <c r="G7" s="4">
        <v>11088</v>
      </c>
      <c r="H7" s="5">
        <v>10299</v>
      </c>
      <c r="I7" s="5">
        <v>10586</v>
      </c>
      <c r="J7" s="5">
        <v>12436</v>
      </c>
      <c r="K7" s="12">
        <v>13006</v>
      </c>
      <c r="L7" s="7" t="s">
        <v>7</v>
      </c>
      <c r="M7" s="14"/>
    </row>
    <row r="8" spans="1:13" ht="23.25">
      <c r="A8" s="32"/>
      <c r="B8" s="1" t="s">
        <v>22</v>
      </c>
      <c r="C8" s="6">
        <f aca="true" t="shared" si="0" ref="C8:H8">SUM(C6:C7)</f>
        <v>12653</v>
      </c>
      <c r="D8" s="6">
        <f t="shared" si="0"/>
        <v>13100</v>
      </c>
      <c r="E8" s="6">
        <f t="shared" si="0"/>
        <v>12747</v>
      </c>
      <c r="F8" s="6">
        <f t="shared" si="0"/>
        <v>14586</v>
      </c>
      <c r="G8" s="6">
        <f t="shared" si="0"/>
        <v>13917</v>
      </c>
      <c r="H8" s="6">
        <f t="shared" si="0"/>
        <v>13717</v>
      </c>
      <c r="I8" s="6">
        <f aca="true" t="shared" si="1" ref="I8">SUM(I6:I7)</f>
        <v>13951</v>
      </c>
      <c r="J8" s="6">
        <f aca="true" t="shared" si="2" ref="J8">SUM(J6:J7)</f>
        <v>17740</v>
      </c>
      <c r="K8" s="6">
        <f>SUM(K6:K7)</f>
        <v>23811</v>
      </c>
      <c r="L8" s="8" t="s">
        <v>9</v>
      </c>
      <c r="M8" s="14"/>
    </row>
    <row r="9" spans="1:13" ht="28.5" customHeight="1">
      <c r="A9" s="32" t="s">
        <v>11</v>
      </c>
      <c r="B9" s="2" t="s">
        <v>5</v>
      </c>
      <c r="C9" s="4">
        <v>2006</v>
      </c>
      <c r="D9" s="4">
        <v>2047</v>
      </c>
      <c r="E9" s="4">
        <v>2037</v>
      </c>
      <c r="F9" s="4">
        <v>2025</v>
      </c>
      <c r="G9" s="4">
        <v>1718</v>
      </c>
      <c r="H9" s="5">
        <v>1683</v>
      </c>
      <c r="I9" s="5">
        <v>1720</v>
      </c>
      <c r="J9" s="5">
        <v>1921</v>
      </c>
      <c r="K9" s="12">
        <v>3536</v>
      </c>
      <c r="L9" s="7" t="s">
        <v>4</v>
      </c>
      <c r="M9" s="14" t="s">
        <v>10</v>
      </c>
    </row>
    <row r="10" spans="1:13" ht="23.25">
      <c r="A10" s="32"/>
      <c r="B10" s="2" t="s">
        <v>8</v>
      </c>
      <c r="C10" s="4">
        <v>1419</v>
      </c>
      <c r="D10" s="4">
        <v>1080</v>
      </c>
      <c r="E10" s="4">
        <v>1264</v>
      </c>
      <c r="F10" s="4">
        <v>1274</v>
      </c>
      <c r="G10" s="4">
        <v>1362</v>
      </c>
      <c r="H10" s="5">
        <v>1105</v>
      </c>
      <c r="I10" s="5">
        <v>1242</v>
      </c>
      <c r="J10" s="5">
        <v>1429</v>
      </c>
      <c r="K10" s="12">
        <v>1662</v>
      </c>
      <c r="L10" s="7" t="s">
        <v>7</v>
      </c>
      <c r="M10" s="14"/>
    </row>
    <row r="11" spans="1:13" ht="23.25">
      <c r="A11" s="32"/>
      <c r="B11" s="1" t="s">
        <v>22</v>
      </c>
      <c r="C11" s="6">
        <f aca="true" t="shared" si="3" ref="C11:H11">SUM(C9:C10)</f>
        <v>3425</v>
      </c>
      <c r="D11" s="6">
        <f t="shared" si="3"/>
        <v>3127</v>
      </c>
      <c r="E11" s="6">
        <f t="shared" si="3"/>
        <v>3301</v>
      </c>
      <c r="F11" s="6">
        <f t="shared" si="3"/>
        <v>3299</v>
      </c>
      <c r="G11" s="6">
        <f t="shared" si="3"/>
        <v>3080</v>
      </c>
      <c r="H11" s="6">
        <f t="shared" si="3"/>
        <v>2788</v>
      </c>
      <c r="I11" s="6">
        <f aca="true" t="shared" si="4" ref="I11">SUM(I9:I10)</f>
        <v>2962</v>
      </c>
      <c r="J11" s="6">
        <f aca="true" t="shared" si="5" ref="J11">SUM(J9:J10)</f>
        <v>3350</v>
      </c>
      <c r="K11" s="6">
        <f>SUM(K9:K10)</f>
        <v>5198</v>
      </c>
      <c r="L11" s="8" t="s">
        <v>9</v>
      </c>
      <c r="M11" s="14"/>
    </row>
    <row r="12" spans="1:13" ht="28.5" customHeight="1">
      <c r="A12" s="32" t="s">
        <v>21</v>
      </c>
      <c r="B12" s="2" t="s">
        <v>5</v>
      </c>
      <c r="C12" s="4">
        <v>1494</v>
      </c>
      <c r="D12" s="4">
        <v>1550</v>
      </c>
      <c r="E12" s="4">
        <v>1553</v>
      </c>
      <c r="F12" s="4">
        <v>1529</v>
      </c>
      <c r="G12" s="4">
        <v>1408</v>
      </c>
      <c r="H12" s="5">
        <v>1314</v>
      </c>
      <c r="I12" s="5">
        <v>1304</v>
      </c>
      <c r="J12" s="5">
        <v>1583</v>
      </c>
      <c r="K12" s="12">
        <v>3306</v>
      </c>
      <c r="L12" s="7" t="s">
        <v>4</v>
      </c>
      <c r="M12" s="14" t="s">
        <v>12</v>
      </c>
    </row>
    <row r="13" spans="1:13" ht="23.25">
      <c r="A13" s="32"/>
      <c r="B13" s="2" t="s">
        <v>8</v>
      </c>
      <c r="C13" s="4">
        <v>406</v>
      </c>
      <c r="D13" s="4">
        <v>400</v>
      </c>
      <c r="E13" s="4">
        <v>393</v>
      </c>
      <c r="F13" s="4">
        <v>467</v>
      </c>
      <c r="G13" s="4">
        <v>393</v>
      </c>
      <c r="H13" s="5">
        <v>356</v>
      </c>
      <c r="I13" s="5">
        <v>274</v>
      </c>
      <c r="J13" s="5">
        <v>308</v>
      </c>
      <c r="K13" s="12">
        <v>585</v>
      </c>
      <c r="L13" s="7" t="s">
        <v>7</v>
      </c>
      <c r="M13" s="14"/>
    </row>
    <row r="14" spans="1:13" ht="23.25">
      <c r="A14" s="32"/>
      <c r="B14" s="1" t="s">
        <v>22</v>
      </c>
      <c r="C14" s="6">
        <f aca="true" t="shared" si="6" ref="C14:H14">SUM(C12:C13)</f>
        <v>1900</v>
      </c>
      <c r="D14" s="6">
        <f t="shared" si="6"/>
        <v>1950</v>
      </c>
      <c r="E14" s="6">
        <f t="shared" si="6"/>
        <v>1946</v>
      </c>
      <c r="F14" s="6">
        <f t="shared" si="6"/>
        <v>1996</v>
      </c>
      <c r="G14" s="6">
        <f t="shared" si="6"/>
        <v>1801</v>
      </c>
      <c r="H14" s="6">
        <f t="shared" si="6"/>
        <v>1670</v>
      </c>
      <c r="I14" s="6">
        <f>SUM(I12:I13)</f>
        <v>1578</v>
      </c>
      <c r="J14" s="6">
        <f>SUM(J12:J13)</f>
        <v>1891</v>
      </c>
      <c r="K14" s="6">
        <f>SUM(K12:K13)</f>
        <v>3891</v>
      </c>
      <c r="L14" s="8" t="s">
        <v>9</v>
      </c>
      <c r="M14" s="14"/>
    </row>
    <row r="15" spans="1:13" ht="26.25" customHeight="1">
      <c r="A15" s="32" t="s">
        <v>14</v>
      </c>
      <c r="B15" s="2" t="s">
        <v>5</v>
      </c>
      <c r="C15" s="4">
        <v>572</v>
      </c>
      <c r="D15" s="4">
        <v>498</v>
      </c>
      <c r="E15" s="4">
        <v>140</v>
      </c>
      <c r="F15" s="4">
        <v>418</v>
      </c>
      <c r="G15" s="4">
        <v>465</v>
      </c>
      <c r="H15" s="5">
        <v>500</v>
      </c>
      <c r="I15" s="5">
        <v>345</v>
      </c>
      <c r="J15" s="5">
        <v>461</v>
      </c>
      <c r="K15" s="12">
        <v>1221</v>
      </c>
      <c r="L15" s="7" t="s">
        <v>4</v>
      </c>
      <c r="M15" s="14" t="s">
        <v>13</v>
      </c>
    </row>
    <row r="16" spans="1:13" ht="23.25">
      <c r="A16" s="32"/>
      <c r="B16" s="2" t="s">
        <v>8</v>
      </c>
      <c r="C16" s="4">
        <v>315</v>
      </c>
      <c r="D16" s="4">
        <v>322</v>
      </c>
      <c r="E16" s="4">
        <v>89</v>
      </c>
      <c r="F16" s="4">
        <v>250</v>
      </c>
      <c r="G16" s="4">
        <v>222</v>
      </c>
      <c r="H16" s="5">
        <v>181</v>
      </c>
      <c r="I16" s="5">
        <v>128</v>
      </c>
      <c r="J16" s="5">
        <v>249</v>
      </c>
      <c r="K16" s="12">
        <v>313</v>
      </c>
      <c r="L16" s="7" t="s">
        <v>7</v>
      </c>
      <c r="M16" s="14"/>
    </row>
    <row r="17" spans="1:13" ht="23.25">
      <c r="A17" s="32"/>
      <c r="B17" s="1" t="s">
        <v>22</v>
      </c>
      <c r="C17" s="6">
        <f aca="true" t="shared" si="7" ref="C17:H17">SUM(C15:C16)</f>
        <v>887</v>
      </c>
      <c r="D17" s="6">
        <f t="shared" si="7"/>
        <v>820</v>
      </c>
      <c r="E17" s="6">
        <f t="shared" si="7"/>
        <v>229</v>
      </c>
      <c r="F17" s="6">
        <f t="shared" si="7"/>
        <v>668</v>
      </c>
      <c r="G17" s="6">
        <f t="shared" si="7"/>
        <v>687</v>
      </c>
      <c r="H17" s="6">
        <f t="shared" si="7"/>
        <v>681</v>
      </c>
      <c r="I17" s="6">
        <f>SUM(I15:I16)</f>
        <v>473</v>
      </c>
      <c r="J17" s="6">
        <f aca="true" t="shared" si="8" ref="J17">SUM(J15:J16)</f>
        <v>710</v>
      </c>
      <c r="K17" s="6">
        <f aca="true" t="shared" si="9" ref="K17">K15+K16</f>
        <v>1534</v>
      </c>
      <c r="L17" s="8" t="s">
        <v>9</v>
      </c>
      <c r="M17" s="14"/>
    </row>
    <row r="18" spans="1:13" ht="25.5" customHeight="1">
      <c r="A18" s="32" t="s">
        <v>16</v>
      </c>
      <c r="B18" s="2" t="s">
        <v>5</v>
      </c>
      <c r="C18" s="4">
        <v>502</v>
      </c>
      <c r="D18" s="4">
        <v>384</v>
      </c>
      <c r="E18" s="4">
        <v>355</v>
      </c>
      <c r="F18" s="4">
        <v>405</v>
      </c>
      <c r="G18" s="4">
        <v>389</v>
      </c>
      <c r="H18" s="4">
        <v>331</v>
      </c>
      <c r="I18" s="5">
        <v>354</v>
      </c>
      <c r="J18" s="5">
        <v>332</v>
      </c>
      <c r="K18" s="12">
        <v>1212</v>
      </c>
      <c r="L18" s="7" t="s">
        <v>4</v>
      </c>
      <c r="M18" s="14" t="s">
        <v>15</v>
      </c>
    </row>
    <row r="19" spans="1:13" ht="23.25">
      <c r="A19" s="32"/>
      <c r="B19" s="2" t="s">
        <v>8</v>
      </c>
      <c r="C19" s="4">
        <v>193</v>
      </c>
      <c r="D19" s="4">
        <v>132</v>
      </c>
      <c r="E19" s="4">
        <v>63</v>
      </c>
      <c r="F19" s="4">
        <v>61</v>
      </c>
      <c r="G19" s="4">
        <v>120</v>
      </c>
      <c r="H19" s="4">
        <v>108</v>
      </c>
      <c r="I19" s="5">
        <v>46</v>
      </c>
      <c r="J19" s="5">
        <v>114</v>
      </c>
      <c r="K19" s="12">
        <v>105</v>
      </c>
      <c r="L19" s="7" t="s">
        <v>7</v>
      </c>
      <c r="M19" s="14"/>
    </row>
    <row r="20" spans="1:13" ht="23.25">
      <c r="A20" s="32"/>
      <c r="B20" s="1" t="s">
        <v>22</v>
      </c>
      <c r="C20" s="6">
        <f aca="true" t="shared" si="10" ref="C20:H20">SUM(C18:C19)</f>
        <v>695</v>
      </c>
      <c r="D20" s="6">
        <f t="shared" si="10"/>
        <v>516</v>
      </c>
      <c r="E20" s="6">
        <f t="shared" si="10"/>
        <v>418</v>
      </c>
      <c r="F20" s="6">
        <f t="shared" si="10"/>
        <v>466</v>
      </c>
      <c r="G20" s="6">
        <f t="shared" si="10"/>
        <v>509</v>
      </c>
      <c r="H20" s="6">
        <f t="shared" si="10"/>
        <v>439</v>
      </c>
      <c r="I20" s="6">
        <f>SUM(I18:I19)</f>
        <v>400</v>
      </c>
      <c r="J20" s="6">
        <f>SUM(J18:J19)</f>
        <v>446</v>
      </c>
      <c r="K20" s="6">
        <f aca="true" t="shared" si="11" ref="K20">K18+K19</f>
        <v>1317</v>
      </c>
      <c r="L20" s="8" t="s">
        <v>9</v>
      </c>
      <c r="M20" s="14"/>
    </row>
    <row r="21" spans="1:13" ht="26.25" customHeight="1">
      <c r="A21" s="32" t="s">
        <v>18</v>
      </c>
      <c r="B21" s="2" t="s">
        <v>5</v>
      </c>
      <c r="C21" s="4">
        <v>555</v>
      </c>
      <c r="D21" s="4">
        <v>478</v>
      </c>
      <c r="E21" s="4">
        <v>530</v>
      </c>
      <c r="F21" s="4">
        <v>643</v>
      </c>
      <c r="G21" s="4">
        <v>0</v>
      </c>
      <c r="H21" s="5">
        <v>401</v>
      </c>
      <c r="I21" s="5">
        <v>434</v>
      </c>
      <c r="J21" s="5">
        <v>463</v>
      </c>
      <c r="K21" s="12">
        <v>1094</v>
      </c>
      <c r="L21" s="7" t="s">
        <v>4</v>
      </c>
      <c r="M21" s="14" t="s">
        <v>17</v>
      </c>
    </row>
    <row r="22" spans="1:13" ht="23.25">
      <c r="A22" s="32"/>
      <c r="B22" s="2" t="s">
        <v>8</v>
      </c>
      <c r="C22" s="4">
        <v>371</v>
      </c>
      <c r="D22" s="4">
        <v>348</v>
      </c>
      <c r="E22" s="4">
        <v>323</v>
      </c>
      <c r="F22" s="4">
        <v>299</v>
      </c>
      <c r="G22" s="4">
        <v>0</v>
      </c>
      <c r="H22" s="5">
        <v>79</v>
      </c>
      <c r="I22" s="5">
        <v>179</v>
      </c>
      <c r="J22" s="5">
        <v>173</v>
      </c>
      <c r="K22" s="12">
        <v>215</v>
      </c>
      <c r="L22" s="7" t="s">
        <v>7</v>
      </c>
      <c r="M22" s="14"/>
    </row>
    <row r="23" spans="1:13" ht="23.25">
      <c r="A23" s="32"/>
      <c r="B23" s="1" t="s">
        <v>22</v>
      </c>
      <c r="C23" s="6">
        <f aca="true" t="shared" si="12" ref="C23:H23">SUM(C21:C22)</f>
        <v>926</v>
      </c>
      <c r="D23" s="6">
        <f t="shared" si="12"/>
        <v>826</v>
      </c>
      <c r="E23" s="6">
        <f t="shared" si="12"/>
        <v>853</v>
      </c>
      <c r="F23" s="6">
        <f t="shared" si="12"/>
        <v>942</v>
      </c>
      <c r="G23" s="6">
        <f t="shared" si="12"/>
        <v>0</v>
      </c>
      <c r="H23" s="6">
        <f t="shared" si="12"/>
        <v>480</v>
      </c>
      <c r="I23" s="6">
        <f>SUM(I21:I22)</f>
        <v>613</v>
      </c>
      <c r="J23" s="6">
        <f>SUM(J21:J22)</f>
        <v>636</v>
      </c>
      <c r="K23" s="6">
        <f aca="true" t="shared" si="13" ref="K23">K21+K22</f>
        <v>1309</v>
      </c>
      <c r="L23" s="8" t="s">
        <v>9</v>
      </c>
      <c r="M23" s="14"/>
    </row>
    <row r="24" spans="1:13" ht="23.25">
      <c r="A24" s="33" t="s">
        <v>20</v>
      </c>
      <c r="B24" s="9" t="s">
        <v>5</v>
      </c>
      <c r="C24" s="10">
        <f aca="true" t="shared" si="14" ref="C24:H26">C6+C9+C12+C15+C18+C21</f>
        <v>8469</v>
      </c>
      <c r="D24" s="10">
        <f t="shared" si="14"/>
        <v>8524</v>
      </c>
      <c r="E24" s="10">
        <f t="shared" si="14"/>
        <v>7524</v>
      </c>
      <c r="F24" s="10">
        <f t="shared" si="14"/>
        <v>8544</v>
      </c>
      <c r="G24" s="10">
        <f t="shared" si="14"/>
        <v>6809</v>
      </c>
      <c r="H24" s="10">
        <f t="shared" si="14"/>
        <v>7647</v>
      </c>
      <c r="I24" s="10">
        <v>7522</v>
      </c>
      <c r="J24" s="10">
        <f>J6+J9+J12+J15+J18+J21</f>
        <v>10064</v>
      </c>
      <c r="K24" s="10">
        <f aca="true" t="shared" si="15" ref="K24:K26">K6+K9+K12+K15+K18+K21</f>
        <v>21174</v>
      </c>
      <c r="L24" s="11" t="s">
        <v>4</v>
      </c>
      <c r="M24" s="15" t="s">
        <v>19</v>
      </c>
    </row>
    <row r="25" spans="1:13" ht="23.25">
      <c r="A25" s="33"/>
      <c r="B25" s="9" t="s">
        <v>8</v>
      </c>
      <c r="C25" s="10">
        <f>C7+C10+C13+C16+C19+C22</f>
        <v>12017</v>
      </c>
      <c r="D25" s="10">
        <f t="shared" si="14"/>
        <v>11815</v>
      </c>
      <c r="E25" s="10">
        <f t="shared" si="14"/>
        <v>11970</v>
      </c>
      <c r="F25" s="10">
        <f t="shared" si="14"/>
        <v>13413</v>
      </c>
      <c r="G25" s="10">
        <f t="shared" si="14"/>
        <v>13185</v>
      </c>
      <c r="H25" s="10">
        <f t="shared" si="14"/>
        <v>12128</v>
      </c>
      <c r="I25" s="10">
        <v>12455</v>
      </c>
      <c r="J25" s="10">
        <f>J7+J10+J13+J16+J19+J22</f>
        <v>14709</v>
      </c>
      <c r="K25" s="10">
        <f t="shared" si="15"/>
        <v>15886</v>
      </c>
      <c r="L25" s="11" t="s">
        <v>7</v>
      </c>
      <c r="M25" s="15"/>
    </row>
    <row r="26" spans="1:13" ht="23.25">
      <c r="A26" s="33"/>
      <c r="B26" s="9" t="s">
        <v>22</v>
      </c>
      <c r="C26" s="10">
        <f t="shared" si="14"/>
        <v>20486</v>
      </c>
      <c r="D26" s="10">
        <f t="shared" si="14"/>
        <v>20339</v>
      </c>
      <c r="E26" s="10">
        <f t="shared" si="14"/>
        <v>19494</v>
      </c>
      <c r="F26" s="10">
        <f t="shared" si="14"/>
        <v>21957</v>
      </c>
      <c r="G26" s="10">
        <f t="shared" si="14"/>
        <v>19994</v>
      </c>
      <c r="H26" s="10">
        <f t="shared" si="14"/>
        <v>19775</v>
      </c>
      <c r="I26" s="10">
        <f aca="true" t="shared" si="16" ref="I26">SUM(I24:I25)</f>
        <v>19977</v>
      </c>
      <c r="J26" s="10">
        <f>J8+J11+J14+J17+J20+J23</f>
        <v>24773</v>
      </c>
      <c r="K26" s="10">
        <f t="shared" si="15"/>
        <v>37060</v>
      </c>
      <c r="L26" s="11" t="s">
        <v>9</v>
      </c>
      <c r="M26" s="15"/>
    </row>
    <row r="27" spans="1:12" ht="30">
      <c r="A27" s="31" t="s">
        <v>24</v>
      </c>
      <c r="B27" s="31"/>
      <c r="C27" s="31"/>
      <c r="D27" s="13"/>
      <c r="E27" s="13"/>
      <c r="F27" s="13"/>
      <c r="G27" s="13"/>
      <c r="H27" s="13"/>
      <c r="I27" s="13"/>
      <c r="J27" s="13"/>
      <c r="K27" s="13"/>
      <c r="L27" s="13"/>
    </row>
  </sheetData>
  <mergeCells count="21">
    <mergeCell ref="A27:C27"/>
    <mergeCell ref="A18:A20"/>
    <mergeCell ref="A21:A23"/>
    <mergeCell ref="A24:A26"/>
    <mergeCell ref="B2:B5"/>
    <mergeCell ref="A15:A17"/>
    <mergeCell ref="A2:A5"/>
    <mergeCell ref="A6:A8"/>
    <mergeCell ref="A9:A11"/>
    <mergeCell ref="A12:A14"/>
    <mergeCell ref="A1:M1"/>
    <mergeCell ref="C2:K4"/>
    <mergeCell ref="L2:M5"/>
    <mergeCell ref="M6:M8"/>
    <mergeCell ref="M9:M11"/>
    <mergeCell ref="D27:L27"/>
    <mergeCell ref="M12:M14"/>
    <mergeCell ref="M15:M17"/>
    <mergeCell ref="M18:M20"/>
    <mergeCell ref="M21:M23"/>
    <mergeCell ref="M24:M26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dcterms:created xsi:type="dcterms:W3CDTF">2005-11-16T06:57:12Z</dcterms:created>
  <dcterms:modified xsi:type="dcterms:W3CDTF">2010-11-02T07:43:55Z</dcterms:modified>
  <cp:category/>
  <cp:version/>
  <cp:contentType/>
  <cp:contentStatus/>
</cp:coreProperties>
</file>