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460" windowHeight="558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'ورقة1'!$A$1:$AI$32</definedName>
  </definedNames>
  <calcPr fullCalcOnLoad="1"/>
</workbook>
</file>

<file path=xl/sharedStrings.xml><?xml version="1.0" encoding="utf-8"?>
<sst xmlns="http://schemas.openxmlformats.org/spreadsheetml/2006/main" count="278" uniqueCount="55">
  <si>
    <t xml:space="preserve">البيان  </t>
  </si>
  <si>
    <t xml:space="preserve">يمني </t>
  </si>
  <si>
    <t>غير يمني</t>
  </si>
  <si>
    <t>جامعة صنعاء</t>
  </si>
  <si>
    <t>ذكور</t>
  </si>
  <si>
    <t>جامعة عدن</t>
  </si>
  <si>
    <t>ـــ</t>
  </si>
  <si>
    <t>جامعة الحديدة</t>
  </si>
  <si>
    <t>جامعة تعز</t>
  </si>
  <si>
    <t>جامعة اب</t>
  </si>
  <si>
    <t>جامعة حضرموت</t>
  </si>
  <si>
    <t>جامعة ذمار</t>
  </si>
  <si>
    <t xml:space="preserve">          السنة 
 النوع</t>
  </si>
  <si>
    <t>الاجمالي</t>
  </si>
  <si>
    <t>إناث</t>
  </si>
  <si>
    <t>إجمالي</t>
  </si>
  <si>
    <t>الاجمالي  العام</t>
  </si>
  <si>
    <t>ـ</t>
  </si>
  <si>
    <r>
      <t xml:space="preserve">المصدر </t>
    </r>
    <r>
      <rPr>
        <b/>
        <sz val="12"/>
        <rFont val="Simplified Arabic"/>
        <family val="1"/>
      </rPr>
      <t>: كتاب الاحصاء السنوي/ اعداد مختلفة
مؤشرات التعليم في الجمهورية اليمنية اعداد مختلفة</t>
    </r>
  </si>
  <si>
    <t>جامعة عمران</t>
  </si>
  <si>
    <t xml:space="preserve">جامعة صنعاء </t>
  </si>
  <si>
    <t xml:space="preserve">جامعة الحديدة </t>
  </si>
  <si>
    <t xml:space="preserve"> جامعة تعز</t>
  </si>
  <si>
    <t xml:space="preserve">جامعة اب </t>
  </si>
  <si>
    <t xml:space="preserve">جامعة حضر موت </t>
  </si>
  <si>
    <t>جامعة البيضاء</t>
  </si>
  <si>
    <t>الإجمالي</t>
  </si>
  <si>
    <t xml:space="preserve">               البيان</t>
  </si>
  <si>
    <t xml:space="preserve">عدد </t>
  </si>
  <si>
    <t>هيئة التدريس *</t>
  </si>
  <si>
    <t xml:space="preserve">                   Item</t>
  </si>
  <si>
    <t xml:space="preserve">الكليات </t>
  </si>
  <si>
    <t>Teaching Staff*</t>
  </si>
  <si>
    <t>No. of Faculties</t>
  </si>
  <si>
    <t xml:space="preserve">الإجمالي  </t>
  </si>
  <si>
    <t xml:space="preserve"> الجامعة </t>
  </si>
  <si>
    <t>Males</t>
  </si>
  <si>
    <t>Females</t>
  </si>
  <si>
    <t xml:space="preserve">  Total </t>
  </si>
  <si>
    <t xml:space="preserve"> University</t>
  </si>
  <si>
    <t>الجامعات الحكومية :</t>
  </si>
  <si>
    <t xml:space="preserve">Governmental  Universities: </t>
  </si>
  <si>
    <t>Sana'a University</t>
  </si>
  <si>
    <t>Aden University</t>
  </si>
  <si>
    <t>Al-Hodeidah University</t>
  </si>
  <si>
    <t>Taiz University</t>
  </si>
  <si>
    <t>Ibb University</t>
  </si>
  <si>
    <t>Hadhramout University</t>
  </si>
  <si>
    <t>Dhamar University</t>
  </si>
  <si>
    <t>Amran University</t>
  </si>
  <si>
    <t>Al-Baida University</t>
  </si>
  <si>
    <t>Total</t>
  </si>
  <si>
    <t>الجامعات الخاصة :</t>
  </si>
  <si>
    <t xml:space="preserve">Private Universities: </t>
  </si>
  <si>
    <t>عدد اعضاء هيئة التدريس في الجامعات الحكومية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</si>
</sst>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8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name val="Simplified Arabic"/>
      <family val="1"/>
    </font>
    <font>
      <sz val="8"/>
      <name val="Simplified Arabic"/>
      <family val="1"/>
    </font>
    <font>
      <b/>
      <sz val="12"/>
      <color indexed="12"/>
      <name val="Simplified Arabic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9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b/>
      <sz val="18"/>
      <color indexed="8"/>
      <name val="Arial"/>
      <family val="2"/>
    </font>
    <font>
      <b/>
      <sz val="18"/>
      <name val="Simplified Arabic"/>
      <family val="1"/>
    </font>
    <font>
      <b/>
      <sz val="18"/>
      <name val="Arial"/>
      <family val="2"/>
    </font>
    <font>
      <b/>
      <sz val="26"/>
      <color indexed="9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double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0" xfId="37" applyFont="1" applyFill="1" applyBorder="1" applyAlignment="1">
      <alignment horizontal="center" vertical="center"/>
      <protection/>
    </xf>
    <xf numFmtId="3" fontId="7" fillId="33" borderId="11" xfId="37" applyNumberFormat="1" applyFont="1" applyFill="1" applyBorder="1" applyAlignment="1">
      <alignment horizontal="center" vertical="center" wrapText="1"/>
      <protection/>
    </xf>
    <xf numFmtId="3" fontId="7" fillId="33" borderId="12" xfId="37" applyNumberFormat="1" applyFont="1" applyFill="1" applyBorder="1" applyAlignment="1">
      <alignment horizontal="center" vertical="center" wrapText="1"/>
      <protection/>
    </xf>
    <xf numFmtId="3" fontId="7" fillId="33" borderId="13" xfId="37" applyNumberFormat="1" applyFont="1" applyFill="1" applyBorder="1" applyAlignment="1">
      <alignment horizontal="center" vertical="center" wrapText="1"/>
      <protection/>
    </xf>
    <xf numFmtId="0" fontId="6" fillId="33" borderId="14" xfId="37" applyFont="1" applyFill="1" applyBorder="1" applyAlignment="1">
      <alignment horizontal="center" vertical="center"/>
      <protection/>
    </xf>
    <xf numFmtId="3" fontId="7" fillId="33" borderId="15" xfId="37" applyNumberFormat="1" applyFont="1" applyFill="1" applyBorder="1" applyAlignment="1">
      <alignment horizontal="center" vertical="center" wrapText="1"/>
      <protection/>
    </xf>
    <xf numFmtId="3" fontId="7" fillId="33" borderId="16" xfId="37" applyNumberFormat="1" applyFont="1" applyFill="1" applyBorder="1" applyAlignment="1">
      <alignment horizontal="center" vertical="center" wrapText="1"/>
      <protection/>
    </xf>
    <xf numFmtId="0" fontId="6" fillId="34" borderId="14" xfId="37" applyFont="1" applyFill="1" applyBorder="1" applyAlignment="1">
      <alignment horizontal="center" vertical="center"/>
      <protection/>
    </xf>
    <xf numFmtId="3" fontId="6" fillId="34" borderId="15" xfId="37" applyNumberFormat="1" applyFont="1" applyFill="1" applyBorder="1" applyAlignment="1">
      <alignment horizontal="center" vertical="center"/>
      <protection/>
    </xf>
    <xf numFmtId="3" fontId="6" fillId="34" borderId="14" xfId="37" applyNumberFormat="1" applyFont="1" applyFill="1" applyBorder="1" applyAlignment="1">
      <alignment horizontal="center" vertical="center"/>
      <protection/>
    </xf>
    <xf numFmtId="0" fontId="8" fillId="34" borderId="14" xfId="37" applyFont="1" applyFill="1" applyBorder="1" applyAlignment="1">
      <alignment horizontal="center"/>
      <protection/>
    </xf>
    <xf numFmtId="0" fontId="8" fillId="34" borderId="17" xfId="37" applyFont="1" applyFill="1" applyBorder="1" applyAlignment="1">
      <alignment horizontal="center"/>
      <protection/>
    </xf>
    <xf numFmtId="0" fontId="8" fillId="34" borderId="15" xfId="38" applyFont="1" applyFill="1" applyBorder="1" applyAlignment="1" applyProtection="1">
      <alignment horizontal="center"/>
      <protection/>
    </xf>
    <xf numFmtId="0" fontId="8" fillId="34" borderId="16" xfId="38" applyFont="1" applyFill="1" applyBorder="1" applyAlignment="1" applyProtection="1">
      <alignment horizontal="center"/>
      <protection/>
    </xf>
    <xf numFmtId="0" fontId="8" fillId="34" borderId="18" xfId="37" applyFont="1" applyFill="1" applyBorder="1" applyAlignment="1">
      <alignment horizontal="center" wrapText="1"/>
      <protection/>
    </xf>
    <xf numFmtId="0" fontId="9" fillId="34" borderId="19" xfId="38" applyFont="1" applyFill="1" applyBorder="1" applyAlignment="1" applyProtection="1">
      <alignment horizontal="center" vertical="center"/>
      <protection/>
    </xf>
    <xf numFmtId="0" fontId="9" fillId="34" borderId="20" xfId="38" applyFont="1" applyFill="1" applyBorder="1" applyAlignment="1" applyProtection="1">
      <alignment horizontal="center" vertical="center"/>
      <protection/>
    </xf>
    <xf numFmtId="0" fontId="9" fillId="34" borderId="21" xfId="37" applyFont="1" applyFill="1" applyBorder="1" applyAlignment="1">
      <alignment horizontal="center" vertical="center" wrapText="1"/>
      <protection/>
    </xf>
    <xf numFmtId="0" fontId="11" fillId="34" borderId="22" xfId="37" applyFont="1" applyFill="1" applyBorder="1" applyAlignment="1">
      <alignment vertical="center" wrapText="1"/>
      <protection/>
    </xf>
    <xf numFmtId="0" fontId="7" fillId="35" borderId="22" xfId="37" applyFont="1" applyFill="1" applyBorder="1" applyAlignment="1">
      <alignment horizontal="center" vertical="center"/>
      <protection/>
    </xf>
    <xf numFmtId="0" fontId="7" fillId="35" borderId="22" xfId="37" applyFont="1" applyFill="1" applyBorder="1" applyAlignment="1">
      <alignment horizontal="center" vertical="center" shrinkToFit="1"/>
      <protection/>
    </xf>
    <xf numFmtId="0" fontId="12" fillId="36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1" fillId="33" borderId="11" xfId="37" applyNumberFormat="1" applyFont="1" applyFill="1" applyBorder="1" applyAlignment="1">
      <alignment horizontal="center" vertical="center" wrapText="1"/>
      <protection/>
    </xf>
    <xf numFmtId="3" fontId="11" fillId="33" borderId="12" xfId="37" applyNumberFormat="1" applyFont="1" applyFill="1" applyBorder="1" applyAlignment="1">
      <alignment horizontal="center" vertical="center" wrapText="1"/>
      <protection/>
    </xf>
    <xf numFmtId="0" fontId="13" fillId="36" borderId="12" xfId="0" applyFont="1" applyFill="1" applyBorder="1" applyAlignment="1">
      <alignment horizontal="center" vertical="center"/>
    </xf>
    <xf numFmtId="3" fontId="11" fillId="33" borderId="15" xfId="37" applyNumberFormat="1" applyFont="1" applyFill="1" applyBorder="1" applyAlignment="1">
      <alignment horizontal="center" vertical="center" wrapText="1"/>
      <protection/>
    </xf>
    <xf numFmtId="3" fontId="11" fillId="33" borderId="16" xfId="37" applyNumberFormat="1" applyFont="1" applyFill="1" applyBorder="1" applyAlignment="1">
      <alignment horizontal="center" vertical="center" wrapText="1"/>
      <protection/>
    </xf>
    <xf numFmtId="0" fontId="13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0" fontId="12" fillId="34" borderId="26" xfId="0" applyFont="1" applyFill="1" applyBorder="1" applyAlignment="1">
      <alignment horizontal="right" vertical="center" wrapText="1"/>
    </xf>
    <xf numFmtId="0" fontId="12" fillId="34" borderId="26" xfId="0" applyFont="1" applyFill="1" applyBorder="1" applyAlignment="1">
      <alignment horizontal="right"/>
    </xf>
    <xf numFmtId="0" fontId="6" fillId="0" borderId="23" xfId="0" applyFont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0" fontId="9" fillId="33" borderId="28" xfId="37" applyFont="1" applyFill="1" applyBorder="1" applyAlignment="1">
      <alignment horizontal="left" vertical="center" wrapText="1" indent="1"/>
      <protection/>
    </xf>
    <xf numFmtId="0" fontId="9" fillId="33" borderId="16" xfId="37" applyFont="1" applyFill="1" applyBorder="1" applyAlignment="1">
      <alignment horizontal="left" vertical="center" wrapText="1" indent="1"/>
      <protection/>
    </xf>
    <xf numFmtId="0" fontId="7" fillId="34" borderId="16" xfId="37" applyFont="1" applyFill="1" applyBorder="1" applyAlignment="1">
      <alignment horizontal="right" vertical="center" wrapText="1" indent="1"/>
      <protection/>
    </xf>
    <xf numFmtId="0" fontId="7" fillId="34" borderId="29" xfId="37" applyFont="1" applyFill="1" applyBorder="1" applyAlignment="1">
      <alignment horizontal="right" vertical="center" wrapText="1" indent="1"/>
      <protection/>
    </xf>
    <xf numFmtId="0" fontId="9" fillId="34" borderId="28" xfId="37" applyFont="1" applyFill="1" applyBorder="1" applyAlignment="1">
      <alignment horizontal="left" vertical="center" wrapText="1" indent="1"/>
      <protection/>
    </xf>
    <xf numFmtId="0" fontId="9" fillId="34" borderId="16" xfId="37" applyFont="1" applyFill="1" applyBorder="1" applyAlignment="1">
      <alignment horizontal="left" vertical="center" wrapText="1" indent="1"/>
      <protection/>
    </xf>
    <xf numFmtId="0" fontId="7" fillId="35" borderId="23" xfId="37" applyFont="1" applyFill="1" applyBorder="1" applyAlignment="1">
      <alignment horizontal="right" vertical="center" wrapText="1" indent="1"/>
      <protection/>
    </xf>
    <xf numFmtId="0" fontId="7" fillId="35" borderId="22" xfId="37" applyFont="1" applyFill="1" applyBorder="1" applyAlignment="1">
      <alignment horizontal="right" vertical="center" wrapText="1" indent="1"/>
      <protection/>
    </xf>
    <xf numFmtId="0" fontId="9" fillId="35" borderId="22" xfId="37" applyFont="1" applyFill="1" applyBorder="1" applyAlignment="1">
      <alignment horizontal="left" vertical="center" wrapText="1" indent="1" shrinkToFit="1"/>
      <protection/>
    </xf>
    <xf numFmtId="0" fontId="9" fillId="35" borderId="24" xfId="37" applyFont="1" applyFill="1" applyBorder="1" applyAlignment="1">
      <alignment horizontal="left" vertical="center" wrapText="1" indent="1" shrinkToFit="1"/>
      <protection/>
    </xf>
    <xf numFmtId="0" fontId="9" fillId="33" borderId="24" xfId="37" applyFont="1" applyFill="1" applyBorder="1" applyAlignment="1">
      <alignment horizontal="left" vertical="center" wrapText="1" indent="1"/>
      <protection/>
    </xf>
    <xf numFmtId="0" fontId="9" fillId="33" borderId="12" xfId="37" applyFont="1" applyFill="1" applyBorder="1" applyAlignment="1">
      <alignment horizontal="left" vertical="center" wrapText="1" indent="1"/>
      <protection/>
    </xf>
    <xf numFmtId="0" fontId="6" fillId="0" borderId="22" xfId="0" applyFont="1" applyBorder="1" applyAlignment="1">
      <alignment horizontal="right" vertical="center" wrapText="1" indent="1"/>
    </xf>
    <xf numFmtId="0" fontId="6" fillId="0" borderId="29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9" fillId="34" borderId="30" xfId="37" applyFont="1" applyFill="1" applyBorder="1" applyAlignment="1">
      <alignment horizontal="left" vertical="center" wrapText="1"/>
      <protection/>
    </xf>
    <xf numFmtId="0" fontId="9" fillId="34" borderId="20" xfId="38" applyFont="1" applyFill="1" applyBorder="1" applyAlignment="1">
      <alignment horizontal="left"/>
      <protection/>
    </xf>
    <xf numFmtId="0" fontId="9" fillId="34" borderId="22" xfId="37" applyFont="1" applyFill="1" applyBorder="1" applyAlignment="1">
      <alignment horizontal="left" vertical="center" wrapText="1" indent="1"/>
      <protection/>
    </xf>
    <xf numFmtId="0" fontId="9" fillId="34" borderId="24" xfId="37" applyFont="1" applyFill="1" applyBorder="1" applyAlignment="1">
      <alignment horizontal="left" vertical="center" wrapText="1" indent="1"/>
      <protection/>
    </xf>
    <xf numFmtId="0" fontId="7" fillId="34" borderId="15" xfId="37" applyFont="1" applyFill="1" applyBorder="1" applyAlignment="1">
      <alignment horizontal="center" vertical="center" wrapText="1"/>
      <protection/>
    </xf>
    <xf numFmtId="0" fontId="7" fillId="34" borderId="16" xfId="37" applyFont="1" applyFill="1" applyBorder="1" applyAlignment="1">
      <alignment horizontal="center" vertical="center" wrapText="1"/>
      <protection/>
    </xf>
    <xf numFmtId="0" fontId="7" fillId="34" borderId="18" xfId="37" applyFont="1" applyFill="1" applyBorder="1" applyAlignment="1">
      <alignment horizontal="center" vertical="center" wrapText="1"/>
      <protection/>
    </xf>
    <xf numFmtId="0" fontId="9" fillId="34" borderId="28" xfId="37" applyFont="1" applyFill="1" applyBorder="1" applyAlignment="1">
      <alignment horizontal="center" vertical="center" wrapText="1"/>
      <protection/>
    </xf>
    <xf numFmtId="0" fontId="9" fillId="34" borderId="16" xfId="37" applyFont="1" applyFill="1" applyBorder="1" applyAlignment="1">
      <alignment horizontal="center" vertical="center" wrapText="1"/>
      <protection/>
    </xf>
    <xf numFmtId="0" fontId="9" fillId="34" borderId="31" xfId="37" applyFont="1" applyFill="1" applyBorder="1" applyAlignment="1">
      <alignment horizontal="center" vertical="center" wrapText="1"/>
      <protection/>
    </xf>
    <xf numFmtId="0" fontId="9" fillId="34" borderId="32" xfId="37" applyFont="1" applyFill="1" applyBorder="1" applyAlignment="1">
      <alignment horizontal="center" vertical="center" wrapText="1"/>
      <protection/>
    </xf>
    <xf numFmtId="0" fontId="9" fillId="34" borderId="19" xfId="37" applyFont="1" applyFill="1" applyBorder="1" applyAlignment="1">
      <alignment horizontal="center" vertical="center" wrapText="1"/>
      <protection/>
    </xf>
    <xf numFmtId="0" fontId="9" fillId="34" borderId="20" xfId="37" applyFont="1" applyFill="1" applyBorder="1" applyAlignment="1">
      <alignment horizontal="center" vertical="center" wrapText="1"/>
      <protection/>
    </xf>
    <xf numFmtId="0" fontId="9" fillId="34" borderId="21" xfId="37" applyFont="1" applyFill="1" applyBorder="1" applyAlignment="1">
      <alignment horizontal="center" vertical="center" wrapText="1"/>
      <protection/>
    </xf>
    <xf numFmtId="0" fontId="7" fillId="34" borderId="16" xfId="37" applyFont="1" applyFill="1" applyBorder="1" applyAlignment="1">
      <alignment horizontal="center" vertical="center"/>
      <protection/>
    </xf>
    <xf numFmtId="0" fontId="7" fillId="34" borderId="29" xfId="37" applyFont="1" applyFill="1" applyBorder="1" applyAlignment="1">
      <alignment horizontal="center" vertical="center"/>
      <protection/>
    </xf>
    <xf numFmtId="0" fontId="7" fillId="34" borderId="32" xfId="37" applyFont="1" applyFill="1" applyBorder="1" applyAlignment="1">
      <alignment horizontal="center" vertical="center"/>
      <protection/>
    </xf>
    <xf numFmtId="0" fontId="7" fillId="34" borderId="33" xfId="37" applyFont="1" applyFill="1" applyBorder="1" applyAlignment="1">
      <alignment horizontal="center" vertical="center"/>
      <protection/>
    </xf>
    <xf numFmtId="0" fontId="9" fillId="34" borderId="17" xfId="37" applyFont="1" applyFill="1" applyBorder="1" applyAlignment="1">
      <alignment horizontal="center" vertical="center" wrapText="1"/>
      <protection/>
    </xf>
    <xf numFmtId="0" fontId="9" fillId="34" borderId="34" xfId="37" applyFont="1" applyFill="1" applyBorder="1" applyAlignment="1">
      <alignment horizontal="center" vertical="center" wrapText="1"/>
      <protection/>
    </xf>
    <xf numFmtId="0" fontId="7" fillId="34" borderId="20" xfId="37" applyFont="1" applyFill="1" applyBorder="1" applyAlignment="1">
      <alignment horizontal="center" vertical="center"/>
      <protection/>
    </xf>
    <xf numFmtId="0" fontId="7" fillId="34" borderId="35" xfId="37" applyFont="1" applyFill="1" applyBorder="1" applyAlignment="1">
      <alignment horizontal="center" vertical="center"/>
      <protection/>
    </xf>
    <xf numFmtId="0" fontId="7" fillId="34" borderId="23" xfId="37" applyFont="1" applyFill="1" applyBorder="1" applyAlignment="1">
      <alignment horizontal="right" vertical="center" wrapText="1" indent="1"/>
      <protection/>
    </xf>
    <xf numFmtId="0" fontId="7" fillId="34" borderId="22" xfId="37" applyFont="1" applyFill="1" applyBorder="1" applyAlignment="1">
      <alignment horizontal="right" vertical="center" wrapText="1" indent="1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تعليم الجامعي" xfId="37"/>
    <cellStyle name="Normal_فصل التعليم نسخة نهائيةdone_13 التعليم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rightToLeft="1" tabSelected="1" view="pageBreakPreview" zoomScale="60" zoomScaleNormal="75" zoomScalePageLayoutView="0" workbookViewId="0" topLeftCell="A1">
      <selection activeCell="R9" sqref="R9"/>
    </sheetView>
  </sheetViews>
  <sheetFormatPr defaultColWidth="9.00390625" defaultRowHeight="24.75"/>
  <cols>
    <col min="1" max="1" width="18.00390625" style="1" bestFit="1" customWidth="1"/>
    <col min="2" max="2" width="10.50390625" style="1" bestFit="1" customWidth="1"/>
    <col min="3" max="3" width="8.00390625" style="1" bestFit="1" customWidth="1"/>
    <col min="4" max="4" width="11.00390625" style="1" bestFit="1" customWidth="1"/>
    <col min="5" max="5" width="9.75390625" style="1" bestFit="1" customWidth="1"/>
    <col min="6" max="6" width="8.00390625" style="1" bestFit="1" customWidth="1"/>
    <col min="7" max="7" width="11.00390625" style="1" bestFit="1" customWidth="1"/>
    <col min="8" max="8" width="9.75390625" style="1" bestFit="1" customWidth="1"/>
    <col min="9" max="9" width="8.00390625" style="1" bestFit="1" customWidth="1"/>
    <col min="10" max="10" width="11.00390625" style="1" bestFit="1" customWidth="1"/>
    <col min="11" max="11" width="9.75390625" style="1" bestFit="1" customWidth="1"/>
    <col min="12" max="12" width="8.00390625" style="1" bestFit="1" customWidth="1"/>
    <col min="13" max="13" width="11.00390625" style="1" bestFit="1" customWidth="1"/>
    <col min="14" max="14" width="9.75390625" style="1" bestFit="1" customWidth="1"/>
    <col min="15" max="15" width="8.00390625" style="1" bestFit="1" customWidth="1"/>
    <col min="16" max="16" width="11.00390625" style="1" bestFit="1" customWidth="1"/>
    <col min="17" max="17" width="9.75390625" style="1" bestFit="1" customWidth="1"/>
    <col min="18" max="18" width="8.00390625" style="1" bestFit="1" customWidth="1"/>
    <col min="19" max="19" width="11.00390625" style="1" bestFit="1" customWidth="1"/>
    <col min="20" max="20" width="9.75390625" style="1" bestFit="1" customWidth="1"/>
    <col min="21" max="21" width="8.00390625" style="1" bestFit="1" customWidth="1"/>
    <col min="22" max="22" width="11.00390625" style="1" bestFit="1" customWidth="1"/>
    <col min="23" max="23" width="9.75390625" style="1" bestFit="1" customWidth="1"/>
    <col min="24" max="24" width="8.00390625" style="1" bestFit="1" customWidth="1"/>
    <col min="25" max="25" width="11.00390625" style="1" bestFit="1" customWidth="1"/>
    <col min="26" max="26" width="9.75390625" style="1" bestFit="1" customWidth="1"/>
    <col min="27" max="27" width="8.00390625" style="1" bestFit="1" customWidth="1"/>
    <col min="28" max="28" width="11.00390625" style="1" bestFit="1" customWidth="1"/>
    <col min="29" max="29" width="9.75390625" style="1" bestFit="1" customWidth="1"/>
    <col min="30" max="30" width="7.25390625" style="1" bestFit="1" customWidth="1"/>
    <col min="31" max="31" width="11.00390625" style="1" bestFit="1" customWidth="1"/>
    <col min="32" max="32" width="9.75390625" style="1" bestFit="1" customWidth="1"/>
    <col min="33" max="33" width="7.25390625" style="1" bestFit="1" customWidth="1"/>
    <col min="34" max="34" width="11.00390625" style="1" bestFit="1" customWidth="1"/>
    <col min="35" max="35" width="9.75390625" style="1" bestFit="1" customWidth="1"/>
    <col min="36" max="42" width="9.00390625" style="1" customWidth="1"/>
    <col min="43" max="16384" width="9.00390625" style="1" customWidth="1"/>
  </cols>
  <sheetData>
    <row r="1" spans="1:35" ht="33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ht="27" customHeight="1">
      <c r="A2" s="34" t="s">
        <v>0</v>
      </c>
      <c r="B2" s="40" t="s">
        <v>12</v>
      </c>
      <c r="C2" s="34">
        <v>2000</v>
      </c>
      <c r="D2" s="34"/>
      <c r="E2" s="34"/>
      <c r="F2" s="34">
        <v>2001</v>
      </c>
      <c r="G2" s="34"/>
      <c r="H2" s="34"/>
      <c r="I2" s="34">
        <v>2002</v>
      </c>
      <c r="J2" s="34"/>
      <c r="K2" s="34"/>
      <c r="L2" s="34">
        <v>2003</v>
      </c>
      <c r="M2" s="34"/>
      <c r="N2" s="34"/>
      <c r="O2" s="34">
        <v>2004</v>
      </c>
      <c r="P2" s="34"/>
      <c r="Q2" s="34"/>
      <c r="R2" s="34">
        <v>2005</v>
      </c>
      <c r="S2" s="34"/>
      <c r="T2" s="34"/>
      <c r="U2" s="34">
        <v>2006</v>
      </c>
      <c r="V2" s="34"/>
      <c r="W2" s="34"/>
      <c r="X2" s="34">
        <v>2007</v>
      </c>
      <c r="Y2" s="34"/>
      <c r="Z2" s="34"/>
      <c r="AA2" s="34">
        <v>2008</v>
      </c>
      <c r="AB2" s="34"/>
      <c r="AC2" s="34"/>
      <c r="AD2" s="35">
        <v>2009</v>
      </c>
      <c r="AE2" s="36"/>
      <c r="AF2" s="37"/>
      <c r="AG2" s="35">
        <v>2010</v>
      </c>
      <c r="AH2" s="36"/>
      <c r="AI2" s="37"/>
    </row>
    <row r="3" spans="1:35" ht="23.25">
      <c r="A3" s="34"/>
      <c r="B3" s="41"/>
      <c r="C3" s="24" t="s">
        <v>1</v>
      </c>
      <c r="D3" s="24" t="s">
        <v>2</v>
      </c>
      <c r="E3" s="25" t="s">
        <v>13</v>
      </c>
      <c r="F3" s="24" t="s">
        <v>1</v>
      </c>
      <c r="G3" s="24" t="s">
        <v>2</v>
      </c>
      <c r="H3" s="25" t="s">
        <v>13</v>
      </c>
      <c r="I3" s="24" t="s">
        <v>1</v>
      </c>
      <c r="J3" s="24" t="s">
        <v>2</v>
      </c>
      <c r="K3" s="25" t="s">
        <v>13</v>
      </c>
      <c r="L3" s="24" t="s">
        <v>1</v>
      </c>
      <c r="M3" s="24" t="s">
        <v>2</v>
      </c>
      <c r="N3" s="25" t="s">
        <v>13</v>
      </c>
      <c r="O3" s="24" t="s">
        <v>1</v>
      </c>
      <c r="P3" s="24" t="s">
        <v>2</v>
      </c>
      <c r="Q3" s="25" t="s">
        <v>13</v>
      </c>
      <c r="R3" s="24" t="s">
        <v>1</v>
      </c>
      <c r="S3" s="24" t="s">
        <v>2</v>
      </c>
      <c r="T3" s="25" t="s">
        <v>13</v>
      </c>
      <c r="U3" s="24" t="s">
        <v>1</v>
      </c>
      <c r="V3" s="24" t="s">
        <v>2</v>
      </c>
      <c r="W3" s="25" t="s">
        <v>13</v>
      </c>
      <c r="X3" s="24" t="s">
        <v>1</v>
      </c>
      <c r="Y3" s="24" t="s">
        <v>2</v>
      </c>
      <c r="Z3" s="25" t="s">
        <v>13</v>
      </c>
      <c r="AA3" s="24" t="s">
        <v>1</v>
      </c>
      <c r="AB3" s="24" t="s">
        <v>2</v>
      </c>
      <c r="AC3" s="25" t="s">
        <v>13</v>
      </c>
      <c r="AD3" s="24" t="s">
        <v>1</v>
      </c>
      <c r="AE3" s="24" t="s">
        <v>2</v>
      </c>
      <c r="AF3" s="25" t="s">
        <v>13</v>
      </c>
      <c r="AG3" s="24" t="s">
        <v>1</v>
      </c>
      <c r="AH3" s="24" t="s">
        <v>2</v>
      </c>
      <c r="AI3" s="25" t="s">
        <v>13</v>
      </c>
    </row>
    <row r="4" spans="1:35" ht="23.25">
      <c r="A4" s="34" t="s">
        <v>3</v>
      </c>
      <c r="B4" s="25" t="s">
        <v>4</v>
      </c>
      <c r="C4" s="26">
        <v>920</v>
      </c>
      <c r="D4" s="26">
        <v>267</v>
      </c>
      <c r="E4" s="27">
        <f>SUM(C4:D4)</f>
        <v>1187</v>
      </c>
      <c r="F4" s="26">
        <v>1014</v>
      </c>
      <c r="G4" s="26">
        <v>269</v>
      </c>
      <c r="H4" s="27">
        <f>SUM(F4:G4)</f>
        <v>1283</v>
      </c>
      <c r="I4" s="26">
        <v>1079</v>
      </c>
      <c r="J4" s="26">
        <v>254</v>
      </c>
      <c r="K4" s="27">
        <f>SUM(I4:J4)</f>
        <v>1333</v>
      </c>
      <c r="L4" s="26">
        <v>1142</v>
      </c>
      <c r="M4" s="26">
        <v>254</v>
      </c>
      <c r="N4" s="27">
        <f>SUM(L4:M4)</f>
        <v>1396</v>
      </c>
      <c r="O4" s="26">
        <v>1071</v>
      </c>
      <c r="P4" s="26">
        <v>248</v>
      </c>
      <c r="Q4" s="27">
        <f aca="true" t="shared" si="0" ref="Q4:Q23">SUM(O4:P4)</f>
        <v>1319</v>
      </c>
      <c r="R4" s="26">
        <v>1142</v>
      </c>
      <c r="S4" s="26">
        <v>261</v>
      </c>
      <c r="T4" s="27">
        <f>SUM(R4:S4)</f>
        <v>1403</v>
      </c>
      <c r="U4" s="26">
        <v>1420</v>
      </c>
      <c r="V4" s="26">
        <v>261</v>
      </c>
      <c r="W4" s="26">
        <f aca="true" t="shared" si="1" ref="W4:W23">SUM(U4:V4)</f>
        <v>1681</v>
      </c>
      <c r="X4" s="26">
        <v>1428</v>
      </c>
      <c r="Y4" s="26">
        <v>177</v>
      </c>
      <c r="Z4" s="26">
        <f>Y4+X4</f>
        <v>1605</v>
      </c>
      <c r="AA4" s="26">
        <v>1542</v>
      </c>
      <c r="AB4" s="26">
        <v>156</v>
      </c>
      <c r="AC4" s="26">
        <f>AB4+AA4</f>
        <v>1698</v>
      </c>
      <c r="AD4" s="26"/>
      <c r="AE4" s="26"/>
      <c r="AF4" s="26">
        <v>1459</v>
      </c>
      <c r="AG4" s="26"/>
      <c r="AH4" s="26"/>
      <c r="AI4" s="28">
        <v>1644</v>
      </c>
    </row>
    <row r="5" spans="1:35" ht="24.75" customHeight="1">
      <c r="A5" s="34"/>
      <c r="B5" s="25" t="s">
        <v>14</v>
      </c>
      <c r="C5" s="26">
        <v>126</v>
      </c>
      <c r="D5" s="26">
        <v>31</v>
      </c>
      <c r="E5" s="27">
        <f aca="true" t="shared" si="2" ref="E5:E23">SUM(C5:D5)</f>
        <v>157</v>
      </c>
      <c r="F5" s="26">
        <v>167</v>
      </c>
      <c r="G5" s="26">
        <v>30</v>
      </c>
      <c r="H5" s="27">
        <f aca="true" t="shared" si="3" ref="H5:H23">SUM(F5:G5)</f>
        <v>197</v>
      </c>
      <c r="I5" s="26">
        <v>163</v>
      </c>
      <c r="J5" s="26">
        <v>24</v>
      </c>
      <c r="K5" s="27">
        <f aca="true" t="shared" si="4" ref="K5:K23">SUM(I5:J5)</f>
        <v>187</v>
      </c>
      <c r="L5" s="26">
        <v>190</v>
      </c>
      <c r="M5" s="26">
        <v>31</v>
      </c>
      <c r="N5" s="27">
        <f aca="true" t="shared" si="5" ref="N5:N23">SUM(L5:M5)</f>
        <v>221</v>
      </c>
      <c r="O5" s="26">
        <v>190</v>
      </c>
      <c r="P5" s="26">
        <v>36</v>
      </c>
      <c r="Q5" s="27">
        <f t="shared" si="0"/>
        <v>226</v>
      </c>
      <c r="R5" s="26">
        <v>211</v>
      </c>
      <c r="S5" s="26">
        <v>47</v>
      </c>
      <c r="T5" s="27">
        <f aca="true" t="shared" si="6" ref="T5:T23">SUM(R5:S5)</f>
        <v>258</v>
      </c>
      <c r="U5" s="26">
        <v>276</v>
      </c>
      <c r="V5" s="26">
        <v>47</v>
      </c>
      <c r="W5" s="26">
        <f t="shared" si="1"/>
        <v>323</v>
      </c>
      <c r="X5" s="26">
        <v>278</v>
      </c>
      <c r="Y5" s="26">
        <v>30</v>
      </c>
      <c r="Z5" s="26">
        <f>Y5+X5</f>
        <v>308</v>
      </c>
      <c r="AA5" s="26">
        <v>324</v>
      </c>
      <c r="AB5" s="26">
        <v>36</v>
      </c>
      <c r="AC5" s="26">
        <f>AB5+AA5</f>
        <v>360</v>
      </c>
      <c r="AD5" s="26"/>
      <c r="AE5" s="26"/>
      <c r="AF5" s="26">
        <v>294</v>
      </c>
      <c r="AG5" s="26"/>
      <c r="AH5" s="26"/>
      <c r="AI5" s="29">
        <v>403</v>
      </c>
    </row>
    <row r="6" spans="1:35" ht="24.75" customHeight="1">
      <c r="A6" s="34"/>
      <c r="B6" s="30" t="s">
        <v>15</v>
      </c>
      <c r="C6" s="30">
        <f>SUM(C4:C5)</f>
        <v>1046</v>
      </c>
      <c r="D6" s="30">
        <f aca="true" t="shared" si="7" ref="D6:AI6">SUM(D4:D5)</f>
        <v>298</v>
      </c>
      <c r="E6" s="30">
        <f t="shared" si="7"/>
        <v>1344</v>
      </c>
      <c r="F6" s="30">
        <f t="shared" si="7"/>
        <v>1181</v>
      </c>
      <c r="G6" s="30">
        <f t="shared" si="7"/>
        <v>299</v>
      </c>
      <c r="H6" s="30">
        <f t="shared" si="7"/>
        <v>1480</v>
      </c>
      <c r="I6" s="30">
        <f t="shared" si="7"/>
        <v>1242</v>
      </c>
      <c r="J6" s="30">
        <f t="shared" si="7"/>
        <v>278</v>
      </c>
      <c r="K6" s="30">
        <f t="shared" si="7"/>
        <v>1520</v>
      </c>
      <c r="L6" s="30">
        <f t="shared" si="7"/>
        <v>1332</v>
      </c>
      <c r="M6" s="30">
        <f t="shared" si="7"/>
        <v>285</v>
      </c>
      <c r="N6" s="30">
        <f t="shared" si="7"/>
        <v>1617</v>
      </c>
      <c r="O6" s="30">
        <f t="shared" si="7"/>
        <v>1261</v>
      </c>
      <c r="P6" s="30">
        <f t="shared" si="7"/>
        <v>284</v>
      </c>
      <c r="Q6" s="30">
        <f t="shared" si="7"/>
        <v>1545</v>
      </c>
      <c r="R6" s="30">
        <f t="shared" si="7"/>
        <v>1353</v>
      </c>
      <c r="S6" s="30">
        <f t="shared" si="7"/>
        <v>308</v>
      </c>
      <c r="T6" s="30">
        <f t="shared" si="7"/>
        <v>1661</v>
      </c>
      <c r="U6" s="30">
        <f t="shared" si="7"/>
        <v>1696</v>
      </c>
      <c r="V6" s="30">
        <f t="shared" si="7"/>
        <v>308</v>
      </c>
      <c r="W6" s="30">
        <f t="shared" si="7"/>
        <v>2004</v>
      </c>
      <c r="X6" s="30">
        <f t="shared" si="7"/>
        <v>1706</v>
      </c>
      <c r="Y6" s="30">
        <f t="shared" si="7"/>
        <v>207</v>
      </c>
      <c r="Z6" s="30">
        <f t="shared" si="7"/>
        <v>1913</v>
      </c>
      <c r="AA6" s="30">
        <f t="shared" si="7"/>
        <v>1866</v>
      </c>
      <c r="AB6" s="30">
        <f t="shared" si="7"/>
        <v>192</v>
      </c>
      <c r="AC6" s="30">
        <f t="shared" si="7"/>
        <v>2058</v>
      </c>
      <c r="AD6" s="30">
        <f t="shared" si="7"/>
        <v>0</v>
      </c>
      <c r="AE6" s="30">
        <f t="shared" si="7"/>
        <v>0</v>
      </c>
      <c r="AF6" s="30">
        <f t="shared" si="7"/>
        <v>1753</v>
      </c>
      <c r="AG6" s="30">
        <f t="shared" si="7"/>
        <v>0</v>
      </c>
      <c r="AH6" s="30">
        <f t="shared" si="7"/>
        <v>0</v>
      </c>
      <c r="AI6" s="30">
        <f t="shared" si="7"/>
        <v>2047</v>
      </c>
    </row>
    <row r="7" spans="1:35" ht="43.5" customHeight="1">
      <c r="A7" s="34" t="s">
        <v>5</v>
      </c>
      <c r="B7" s="25" t="s">
        <v>4</v>
      </c>
      <c r="C7" s="26">
        <v>998</v>
      </c>
      <c r="D7" s="26">
        <v>29</v>
      </c>
      <c r="E7" s="27">
        <f t="shared" si="2"/>
        <v>1027</v>
      </c>
      <c r="F7" s="26">
        <v>592</v>
      </c>
      <c r="G7" s="26">
        <v>42</v>
      </c>
      <c r="H7" s="27">
        <f t="shared" si="3"/>
        <v>634</v>
      </c>
      <c r="I7" s="26">
        <v>592</v>
      </c>
      <c r="J7" s="26">
        <v>42</v>
      </c>
      <c r="K7" s="27">
        <f t="shared" si="4"/>
        <v>634</v>
      </c>
      <c r="L7" s="26">
        <v>1058</v>
      </c>
      <c r="M7" s="26">
        <v>49</v>
      </c>
      <c r="N7" s="27">
        <f t="shared" si="5"/>
        <v>1107</v>
      </c>
      <c r="O7" s="26">
        <v>993</v>
      </c>
      <c r="P7" s="26">
        <v>65</v>
      </c>
      <c r="Q7" s="27">
        <f t="shared" si="0"/>
        <v>1058</v>
      </c>
      <c r="R7" s="26">
        <v>1106</v>
      </c>
      <c r="S7" s="26">
        <v>45</v>
      </c>
      <c r="T7" s="27">
        <f t="shared" si="6"/>
        <v>1151</v>
      </c>
      <c r="U7" s="26">
        <v>1024</v>
      </c>
      <c r="V7" s="26">
        <v>45</v>
      </c>
      <c r="W7" s="26">
        <f t="shared" si="1"/>
        <v>1069</v>
      </c>
      <c r="X7" s="26">
        <v>1024</v>
      </c>
      <c r="Y7" s="26">
        <v>30</v>
      </c>
      <c r="Z7" s="26">
        <f>X7+Y7</f>
        <v>1054</v>
      </c>
      <c r="AA7" s="26">
        <v>1186</v>
      </c>
      <c r="AB7" s="26">
        <v>35</v>
      </c>
      <c r="AC7" s="26">
        <f>AA7+AB7</f>
        <v>1221</v>
      </c>
      <c r="AD7" s="26"/>
      <c r="AE7" s="26"/>
      <c r="AF7" s="26">
        <v>1397</v>
      </c>
      <c r="AG7" s="26"/>
      <c r="AH7" s="26"/>
      <c r="AI7" s="28">
        <v>1508</v>
      </c>
    </row>
    <row r="8" spans="1:35" ht="26.25" customHeight="1">
      <c r="A8" s="34"/>
      <c r="B8" s="25" t="s">
        <v>14</v>
      </c>
      <c r="C8" s="26" t="s">
        <v>6</v>
      </c>
      <c r="D8" s="26" t="s">
        <v>6</v>
      </c>
      <c r="E8" s="27">
        <f t="shared" si="2"/>
        <v>0</v>
      </c>
      <c r="F8" s="26">
        <v>200</v>
      </c>
      <c r="G8" s="26">
        <v>4</v>
      </c>
      <c r="H8" s="27">
        <f t="shared" si="3"/>
        <v>204</v>
      </c>
      <c r="I8" s="26">
        <v>200</v>
      </c>
      <c r="J8" s="26">
        <v>4</v>
      </c>
      <c r="K8" s="27">
        <f t="shared" si="4"/>
        <v>204</v>
      </c>
      <c r="L8" s="26">
        <v>263</v>
      </c>
      <c r="M8" s="26">
        <v>5</v>
      </c>
      <c r="N8" s="27">
        <f t="shared" si="5"/>
        <v>268</v>
      </c>
      <c r="O8" s="26">
        <v>272</v>
      </c>
      <c r="P8" s="26">
        <v>5</v>
      </c>
      <c r="Q8" s="27">
        <f t="shared" si="0"/>
        <v>277</v>
      </c>
      <c r="R8" s="26">
        <v>264</v>
      </c>
      <c r="S8" s="26">
        <v>8</v>
      </c>
      <c r="T8" s="27">
        <f t="shared" si="6"/>
        <v>272</v>
      </c>
      <c r="U8" s="26">
        <v>283</v>
      </c>
      <c r="V8" s="26">
        <v>8</v>
      </c>
      <c r="W8" s="26">
        <f t="shared" si="1"/>
        <v>291</v>
      </c>
      <c r="X8" s="26">
        <v>283</v>
      </c>
      <c r="Y8" s="26">
        <v>10</v>
      </c>
      <c r="Z8" s="26">
        <f>X8+Y8</f>
        <v>293</v>
      </c>
      <c r="AA8" s="26">
        <v>468</v>
      </c>
      <c r="AB8" s="26">
        <v>13</v>
      </c>
      <c r="AC8" s="26">
        <f>AA8+AB8</f>
        <v>481</v>
      </c>
      <c r="AD8" s="26"/>
      <c r="AE8" s="26"/>
      <c r="AF8" s="26">
        <v>351</v>
      </c>
      <c r="AG8" s="26"/>
      <c r="AH8" s="26"/>
      <c r="AI8" s="29">
        <v>395</v>
      </c>
    </row>
    <row r="9" spans="1:35" s="2" customFormat="1" ht="26.25" customHeight="1">
      <c r="A9" s="34"/>
      <c r="B9" s="30" t="s">
        <v>15</v>
      </c>
      <c r="C9" s="30">
        <f>SUM(C7:C8)</f>
        <v>998</v>
      </c>
      <c r="D9" s="30">
        <f aca="true" t="shared" si="8" ref="D9:P9">SUM(D7:D8)</f>
        <v>29</v>
      </c>
      <c r="E9" s="30">
        <f t="shared" si="2"/>
        <v>1027</v>
      </c>
      <c r="F9" s="30">
        <f t="shared" si="8"/>
        <v>792</v>
      </c>
      <c r="G9" s="30">
        <f t="shared" si="8"/>
        <v>46</v>
      </c>
      <c r="H9" s="30">
        <f t="shared" si="3"/>
        <v>838</v>
      </c>
      <c r="I9" s="30">
        <f t="shared" si="8"/>
        <v>792</v>
      </c>
      <c r="J9" s="30">
        <f t="shared" si="8"/>
        <v>46</v>
      </c>
      <c r="K9" s="30">
        <f t="shared" si="4"/>
        <v>838</v>
      </c>
      <c r="L9" s="30">
        <f t="shared" si="8"/>
        <v>1321</v>
      </c>
      <c r="M9" s="30">
        <f t="shared" si="8"/>
        <v>54</v>
      </c>
      <c r="N9" s="30">
        <f t="shared" si="5"/>
        <v>1375</v>
      </c>
      <c r="O9" s="30">
        <f t="shared" si="8"/>
        <v>1265</v>
      </c>
      <c r="P9" s="30">
        <f t="shared" si="8"/>
        <v>70</v>
      </c>
      <c r="Q9" s="30">
        <f t="shared" si="0"/>
        <v>1335</v>
      </c>
      <c r="R9" s="30">
        <f>SUM(R7:R8)</f>
        <v>1370</v>
      </c>
      <c r="S9" s="30">
        <f>SUM(S7:S8)</f>
        <v>53</v>
      </c>
      <c r="T9" s="30">
        <f t="shared" si="6"/>
        <v>1423</v>
      </c>
      <c r="U9" s="30">
        <f>SUM(U7:U8)</f>
        <v>1307</v>
      </c>
      <c r="V9" s="30">
        <f>SUM(V7:V8)</f>
        <v>53</v>
      </c>
      <c r="W9" s="30">
        <f t="shared" si="1"/>
        <v>1360</v>
      </c>
      <c r="X9" s="30">
        <f>SUM(X7:X8)</f>
        <v>1307</v>
      </c>
      <c r="Y9" s="30">
        <f>SUM(Y7:Y8)</f>
        <v>40</v>
      </c>
      <c r="Z9" s="30">
        <f>SUM(X9:Y9)</f>
        <v>1347</v>
      </c>
      <c r="AA9" s="30">
        <f>SUM(AA7:AA8)</f>
        <v>1654</v>
      </c>
      <c r="AB9" s="30">
        <f aca="true" t="shared" si="9" ref="AB9:AI9">SUM(AB7:AB8)</f>
        <v>48</v>
      </c>
      <c r="AC9" s="30">
        <f t="shared" si="9"/>
        <v>1702</v>
      </c>
      <c r="AD9" s="30">
        <f t="shared" si="9"/>
        <v>0</v>
      </c>
      <c r="AE9" s="30">
        <f t="shared" si="9"/>
        <v>0</v>
      </c>
      <c r="AF9" s="30">
        <f t="shared" si="9"/>
        <v>1748</v>
      </c>
      <c r="AG9" s="30">
        <f t="shared" si="9"/>
        <v>0</v>
      </c>
      <c r="AH9" s="30">
        <f t="shared" si="9"/>
        <v>0</v>
      </c>
      <c r="AI9" s="30">
        <f t="shared" si="9"/>
        <v>1903</v>
      </c>
    </row>
    <row r="10" spans="1:35" ht="43.5" customHeight="1">
      <c r="A10" s="34" t="s">
        <v>7</v>
      </c>
      <c r="B10" s="25" t="s">
        <v>4</v>
      </c>
      <c r="C10" s="26">
        <v>101</v>
      </c>
      <c r="D10" s="26">
        <v>80</v>
      </c>
      <c r="E10" s="27">
        <f t="shared" si="2"/>
        <v>181</v>
      </c>
      <c r="F10" s="26">
        <v>101</v>
      </c>
      <c r="G10" s="26">
        <v>85</v>
      </c>
      <c r="H10" s="27">
        <f t="shared" si="3"/>
        <v>186</v>
      </c>
      <c r="I10" s="26">
        <v>164</v>
      </c>
      <c r="J10" s="26">
        <v>76</v>
      </c>
      <c r="K10" s="27">
        <f t="shared" si="4"/>
        <v>240</v>
      </c>
      <c r="L10" s="26">
        <v>147</v>
      </c>
      <c r="M10" s="26">
        <v>7</v>
      </c>
      <c r="N10" s="27">
        <f t="shared" si="5"/>
        <v>154</v>
      </c>
      <c r="O10" s="26">
        <v>301</v>
      </c>
      <c r="P10" s="26">
        <v>84</v>
      </c>
      <c r="Q10" s="27">
        <f t="shared" si="0"/>
        <v>385</v>
      </c>
      <c r="R10" s="26">
        <v>177</v>
      </c>
      <c r="S10" s="26">
        <v>86</v>
      </c>
      <c r="T10" s="27">
        <f t="shared" si="6"/>
        <v>263</v>
      </c>
      <c r="U10" s="26">
        <v>338</v>
      </c>
      <c r="V10" s="26">
        <v>86</v>
      </c>
      <c r="W10" s="26">
        <f t="shared" si="1"/>
        <v>424</v>
      </c>
      <c r="X10" s="26">
        <v>338</v>
      </c>
      <c r="Y10" s="26">
        <v>84</v>
      </c>
      <c r="Z10" s="26">
        <f>Y10+X10</f>
        <v>422</v>
      </c>
      <c r="AA10" s="26">
        <v>379</v>
      </c>
      <c r="AB10" s="26">
        <v>81</v>
      </c>
      <c r="AC10" s="26">
        <f>AA10+AB10</f>
        <v>460</v>
      </c>
      <c r="AD10" s="26"/>
      <c r="AE10" s="26"/>
      <c r="AF10" s="26">
        <v>459</v>
      </c>
      <c r="AG10" s="26"/>
      <c r="AH10" s="26"/>
      <c r="AI10" s="28">
        <v>459</v>
      </c>
    </row>
    <row r="11" spans="1:35" ht="26.25" customHeight="1">
      <c r="A11" s="34"/>
      <c r="B11" s="25" t="s">
        <v>14</v>
      </c>
      <c r="C11" s="26">
        <v>10</v>
      </c>
      <c r="D11" s="26">
        <v>1</v>
      </c>
      <c r="E11" s="27">
        <f t="shared" si="2"/>
        <v>11</v>
      </c>
      <c r="F11" s="26">
        <v>12</v>
      </c>
      <c r="G11" s="26">
        <v>3</v>
      </c>
      <c r="H11" s="27">
        <f t="shared" si="3"/>
        <v>15</v>
      </c>
      <c r="I11" s="26">
        <v>14</v>
      </c>
      <c r="J11" s="26">
        <v>9</v>
      </c>
      <c r="K11" s="27">
        <f t="shared" si="4"/>
        <v>23</v>
      </c>
      <c r="L11" s="26">
        <v>26</v>
      </c>
      <c r="M11" s="26">
        <v>4</v>
      </c>
      <c r="N11" s="27">
        <f t="shared" si="5"/>
        <v>30</v>
      </c>
      <c r="O11" s="26">
        <v>57</v>
      </c>
      <c r="P11" s="26">
        <v>14</v>
      </c>
      <c r="Q11" s="27">
        <f t="shared" si="0"/>
        <v>71</v>
      </c>
      <c r="R11" s="26">
        <v>30</v>
      </c>
      <c r="S11" s="26">
        <v>12</v>
      </c>
      <c r="T11" s="27">
        <f t="shared" si="6"/>
        <v>42</v>
      </c>
      <c r="U11" s="26">
        <v>67</v>
      </c>
      <c r="V11" s="26">
        <v>12</v>
      </c>
      <c r="W11" s="26">
        <f t="shared" si="1"/>
        <v>79</v>
      </c>
      <c r="X11" s="26">
        <v>67</v>
      </c>
      <c r="Y11" s="26">
        <v>9</v>
      </c>
      <c r="Z11" s="26">
        <f>Y11+X11</f>
        <v>76</v>
      </c>
      <c r="AA11" s="26">
        <v>85</v>
      </c>
      <c r="AB11" s="26">
        <v>11</v>
      </c>
      <c r="AC11" s="26">
        <f>AA11+AB11</f>
        <v>96</v>
      </c>
      <c r="AD11" s="26"/>
      <c r="AE11" s="26"/>
      <c r="AF11" s="26">
        <v>95</v>
      </c>
      <c r="AG11" s="26"/>
      <c r="AH11" s="26"/>
      <c r="AI11" s="29">
        <v>95</v>
      </c>
    </row>
    <row r="12" spans="1:35" ht="26.25" customHeight="1">
      <c r="A12" s="34"/>
      <c r="B12" s="30" t="s">
        <v>15</v>
      </c>
      <c r="C12" s="30">
        <f>SUM(C10:C11)</f>
        <v>111</v>
      </c>
      <c r="D12" s="30">
        <f aca="true" t="shared" si="10" ref="D12:AI12">SUM(D10:D11)</f>
        <v>81</v>
      </c>
      <c r="E12" s="30">
        <f t="shared" si="10"/>
        <v>192</v>
      </c>
      <c r="F12" s="30">
        <f t="shared" si="10"/>
        <v>113</v>
      </c>
      <c r="G12" s="30">
        <f t="shared" si="10"/>
        <v>88</v>
      </c>
      <c r="H12" s="30">
        <f t="shared" si="10"/>
        <v>201</v>
      </c>
      <c r="I12" s="30">
        <f t="shared" si="10"/>
        <v>178</v>
      </c>
      <c r="J12" s="30">
        <f t="shared" si="10"/>
        <v>85</v>
      </c>
      <c r="K12" s="30">
        <f t="shared" si="10"/>
        <v>263</v>
      </c>
      <c r="L12" s="30">
        <f t="shared" si="10"/>
        <v>173</v>
      </c>
      <c r="M12" s="30">
        <f t="shared" si="10"/>
        <v>11</v>
      </c>
      <c r="N12" s="30">
        <f t="shared" si="10"/>
        <v>184</v>
      </c>
      <c r="O12" s="30">
        <f t="shared" si="10"/>
        <v>358</v>
      </c>
      <c r="P12" s="30">
        <f t="shared" si="10"/>
        <v>98</v>
      </c>
      <c r="Q12" s="30">
        <f t="shared" si="10"/>
        <v>456</v>
      </c>
      <c r="R12" s="30">
        <f t="shared" si="10"/>
        <v>207</v>
      </c>
      <c r="S12" s="30">
        <f t="shared" si="10"/>
        <v>98</v>
      </c>
      <c r="T12" s="30">
        <f t="shared" si="10"/>
        <v>305</v>
      </c>
      <c r="U12" s="30">
        <f t="shared" si="10"/>
        <v>405</v>
      </c>
      <c r="V12" s="30">
        <f t="shared" si="10"/>
        <v>98</v>
      </c>
      <c r="W12" s="30">
        <f t="shared" si="10"/>
        <v>503</v>
      </c>
      <c r="X12" s="30">
        <f t="shared" si="10"/>
        <v>405</v>
      </c>
      <c r="Y12" s="30">
        <f t="shared" si="10"/>
        <v>93</v>
      </c>
      <c r="Z12" s="30">
        <f t="shared" si="10"/>
        <v>498</v>
      </c>
      <c r="AA12" s="30">
        <f t="shared" si="10"/>
        <v>464</v>
      </c>
      <c r="AB12" s="30">
        <f t="shared" si="10"/>
        <v>92</v>
      </c>
      <c r="AC12" s="30">
        <f t="shared" si="10"/>
        <v>556</v>
      </c>
      <c r="AD12" s="30">
        <f t="shared" si="10"/>
        <v>0</v>
      </c>
      <c r="AE12" s="30">
        <f t="shared" si="10"/>
        <v>0</v>
      </c>
      <c r="AF12" s="30">
        <f t="shared" si="10"/>
        <v>554</v>
      </c>
      <c r="AG12" s="30">
        <f t="shared" si="10"/>
        <v>0</v>
      </c>
      <c r="AH12" s="30">
        <f t="shared" si="10"/>
        <v>0</v>
      </c>
      <c r="AI12" s="30">
        <f t="shared" si="10"/>
        <v>554</v>
      </c>
    </row>
    <row r="13" spans="1:35" ht="52.5" customHeight="1">
      <c r="A13" s="34" t="s">
        <v>8</v>
      </c>
      <c r="B13" s="25" t="s">
        <v>4</v>
      </c>
      <c r="C13" s="26">
        <v>129</v>
      </c>
      <c r="D13" s="26">
        <v>103</v>
      </c>
      <c r="E13" s="27">
        <f t="shared" si="2"/>
        <v>232</v>
      </c>
      <c r="F13" s="26">
        <v>156</v>
      </c>
      <c r="G13" s="26">
        <v>93</v>
      </c>
      <c r="H13" s="27">
        <f t="shared" si="3"/>
        <v>249</v>
      </c>
      <c r="I13" s="26">
        <v>136</v>
      </c>
      <c r="J13" s="26">
        <v>88</v>
      </c>
      <c r="K13" s="27">
        <f t="shared" si="4"/>
        <v>224</v>
      </c>
      <c r="L13" s="26">
        <v>204</v>
      </c>
      <c r="M13" s="26">
        <v>95</v>
      </c>
      <c r="N13" s="27">
        <f t="shared" si="5"/>
        <v>299</v>
      </c>
      <c r="O13" s="26">
        <v>334</v>
      </c>
      <c r="P13" s="26">
        <v>61</v>
      </c>
      <c r="Q13" s="27">
        <f t="shared" si="0"/>
        <v>395</v>
      </c>
      <c r="R13" s="26">
        <v>399</v>
      </c>
      <c r="S13" s="26">
        <v>86</v>
      </c>
      <c r="T13" s="27">
        <f t="shared" si="6"/>
        <v>485</v>
      </c>
      <c r="U13" s="26">
        <v>396</v>
      </c>
      <c r="V13" s="26">
        <v>86</v>
      </c>
      <c r="W13" s="26">
        <f t="shared" si="1"/>
        <v>482</v>
      </c>
      <c r="X13" s="26">
        <v>396</v>
      </c>
      <c r="Y13" s="26">
        <v>88</v>
      </c>
      <c r="Z13" s="26">
        <f>X13+Y13</f>
        <v>484</v>
      </c>
      <c r="AA13" s="26">
        <v>400</v>
      </c>
      <c r="AB13" s="26">
        <v>59</v>
      </c>
      <c r="AC13" s="26">
        <f>AB13+AA13</f>
        <v>459</v>
      </c>
      <c r="AD13" s="26"/>
      <c r="AE13" s="26"/>
      <c r="AF13" s="26">
        <v>353</v>
      </c>
      <c r="AG13" s="26"/>
      <c r="AH13" s="26"/>
      <c r="AI13" s="28">
        <v>381</v>
      </c>
    </row>
    <row r="14" spans="1:35" ht="26.25" customHeight="1">
      <c r="A14" s="34"/>
      <c r="B14" s="25" t="s">
        <v>14</v>
      </c>
      <c r="C14" s="26" t="s">
        <v>6</v>
      </c>
      <c r="D14" s="26" t="s">
        <v>6</v>
      </c>
      <c r="E14" s="27">
        <f t="shared" si="2"/>
        <v>0</v>
      </c>
      <c r="F14" s="26">
        <v>24</v>
      </c>
      <c r="G14" s="26">
        <v>15</v>
      </c>
      <c r="H14" s="27">
        <f t="shared" si="3"/>
        <v>39</v>
      </c>
      <c r="I14" s="26">
        <v>31</v>
      </c>
      <c r="J14" s="26">
        <v>16</v>
      </c>
      <c r="K14" s="27">
        <f t="shared" si="4"/>
        <v>47</v>
      </c>
      <c r="L14" s="26">
        <v>0</v>
      </c>
      <c r="M14" s="26">
        <v>0</v>
      </c>
      <c r="N14" s="27">
        <f t="shared" si="5"/>
        <v>0</v>
      </c>
      <c r="O14" s="26">
        <v>89</v>
      </c>
      <c r="P14" s="26">
        <v>10</v>
      </c>
      <c r="Q14" s="27">
        <f t="shared" si="0"/>
        <v>99</v>
      </c>
      <c r="R14" s="26">
        <v>115</v>
      </c>
      <c r="S14" s="26">
        <v>14</v>
      </c>
      <c r="T14" s="27">
        <f t="shared" si="6"/>
        <v>129</v>
      </c>
      <c r="U14" s="26">
        <v>123</v>
      </c>
      <c r="V14" s="26">
        <v>14</v>
      </c>
      <c r="W14" s="26">
        <f t="shared" si="1"/>
        <v>137</v>
      </c>
      <c r="X14" s="26">
        <v>123</v>
      </c>
      <c r="Y14" s="26">
        <v>12</v>
      </c>
      <c r="Z14" s="26">
        <f>X14+Y14</f>
        <v>135</v>
      </c>
      <c r="AA14" s="26">
        <v>239</v>
      </c>
      <c r="AB14" s="26">
        <v>12</v>
      </c>
      <c r="AC14" s="26">
        <f>AB14+AA14</f>
        <v>251</v>
      </c>
      <c r="AD14" s="26"/>
      <c r="AE14" s="26"/>
      <c r="AF14" s="26">
        <v>81</v>
      </c>
      <c r="AG14" s="26"/>
      <c r="AH14" s="26"/>
      <c r="AI14" s="29">
        <v>114</v>
      </c>
    </row>
    <row r="15" spans="1:35" ht="26.25" customHeight="1">
      <c r="A15" s="34"/>
      <c r="B15" s="30" t="s">
        <v>15</v>
      </c>
      <c r="C15" s="30">
        <f>SUM(C13:C14)</f>
        <v>129</v>
      </c>
      <c r="D15" s="30">
        <f aca="true" t="shared" si="11" ref="D15:AI15">SUM(D13:D14)</f>
        <v>103</v>
      </c>
      <c r="E15" s="30">
        <f t="shared" si="11"/>
        <v>232</v>
      </c>
      <c r="F15" s="30">
        <f t="shared" si="11"/>
        <v>180</v>
      </c>
      <c r="G15" s="30">
        <f t="shared" si="11"/>
        <v>108</v>
      </c>
      <c r="H15" s="30">
        <f t="shared" si="11"/>
        <v>288</v>
      </c>
      <c r="I15" s="30">
        <f t="shared" si="11"/>
        <v>167</v>
      </c>
      <c r="J15" s="30">
        <f t="shared" si="11"/>
        <v>104</v>
      </c>
      <c r="K15" s="30">
        <f t="shared" si="11"/>
        <v>271</v>
      </c>
      <c r="L15" s="30">
        <f t="shared" si="11"/>
        <v>204</v>
      </c>
      <c r="M15" s="30">
        <f t="shared" si="11"/>
        <v>95</v>
      </c>
      <c r="N15" s="30">
        <f t="shared" si="11"/>
        <v>299</v>
      </c>
      <c r="O15" s="30">
        <f t="shared" si="11"/>
        <v>423</v>
      </c>
      <c r="P15" s="30">
        <f t="shared" si="11"/>
        <v>71</v>
      </c>
      <c r="Q15" s="30">
        <f t="shared" si="11"/>
        <v>494</v>
      </c>
      <c r="R15" s="30">
        <f t="shared" si="11"/>
        <v>514</v>
      </c>
      <c r="S15" s="30">
        <f t="shared" si="11"/>
        <v>100</v>
      </c>
      <c r="T15" s="30">
        <f t="shared" si="11"/>
        <v>614</v>
      </c>
      <c r="U15" s="30">
        <f t="shared" si="11"/>
        <v>519</v>
      </c>
      <c r="V15" s="30">
        <f t="shared" si="11"/>
        <v>100</v>
      </c>
      <c r="W15" s="30">
        <f t="shared" si="11"/>
        <v>619</v>
      </c>
      <c r="X15" s="30">
        <f t="shared" si="11"/>
        <v>519</v>
      </c>
      <c r="Y15" s="30">
        <f t="shared" si="11"/>
        <v>100</v>
      </c>
      <c r="Z15" s="30">
        <f t="shared" si="11"/>
        <v>619</v>
      </c>
      <c r="AA15" s="30">
        <f t="shared" si="11"/>
        <v>639</v>
      </c>
      <c r="AB15" s="30">
        <f t="shared" si="11"/>
        <v>71</v>
      </c>
      <c r="AC15" s="30">
        <f t="shared" si="11"/>
        <v>710</v>
      </c>
      <c r="AD15" s="30">
        <f t="shared" si="11"/>
        <v>0</v>
      </c>
      <c r="AE15" s="30">
        <f t="shared" si="11"/>
        <v>0</v>
      </c>
      <c r="AF15" s="30">
        <f t="shared" si="11"/>
        <v>434</v>
      </c>
      <c r="AG15" s="30">
        <f t="shared" si="11"/>
        <v>0</v>
      </c>
      <c r="AH15" s="30">
        <f t="shared" si="11"/>
        <v>0</v>
      </c>
      <c r="AI15" s="30">
        <f t="shared" si="11"/>
        <v>495</v>
      </c>
    </row>
    <row r="16" spans="1:35" ht="43.5" customHeight="1">
      <c r="A16" s="34" t="s">
        <v>9</v>
      </c>
      <c r="B16" s="25" t="s">
        <v>4</v>
      </c>
      <c r="C16" s="26">
        <v>86</v>
      </c>
      <c r="D16" s="26">
        <v>63</v>
      </c>
      <c r="E16" s="27">
        <f t="shared" si="2"/>
        <v>149</v>
      </c>
      <c r="F16" s="26">
        <v>95</v>
      </c>
      <c r="G16" s="26">
        <v>65</v>
      </c>
      <c r="H16" s="27">
        <f t="shared" si="3"/>
        <v>160</v>
      </c>
      <c r="I16" s="26">
        <v>120</v>
      </c>
      <c r="J16" s="26">
        <v>87</v>
      </c>
      <c r="K16" s="27">
        <f t="shared" si="4"/>
        <v>207</v>
      </c>
      <c r="L16" s="26">
        <v>120</v>
      </c>
      <c r="M16" s="26">
        <v>87</v>
      </c>
      <c r="N16" s="27">
        <f t="shared" si="5"/>
        <v>207</v>
      </c>
      <c r="O16" s="26">
        <v>128</v>
      </c>
      <c r="P16" s="26">
        <v>82</v>
      </c>
      <c r="Q16" s="27">
        <f t="shared" si="0"/>
        <v>210</v>
      </c>
      <c r="R16" s="26">
        <v>140</v>
      </c>
      <c r="S16" s="26">
        <v>73</v>
      </c>
      <c r="T16" s="27">
        <f t="shared" si="6"/>
        <v>213</v>
      </c>
      <c r="U16" s="26">
        <v>264</v>
      </c>
      <c r="V16" s="26">
        <v>84</v>
      </c>
      <c r="W16" s="26">
        <f t="shared" si="1"/>
        <v>348</v>
      </c>
      <c r="X16" s="26">
        <v>244</v>
      </c>
      <c r="Y16" s="26">
        <v>74</v>
      </c>
      <c r="Z16" s="26">
        <f>X16+Y16</f>
        <v>318</v>
      </c>
      <c r="AA16" s="26">
        <v>160</v>
      </c>
      <c r="AB16" s="26">
        <v>63</v>
      </c>
      <c r="AC16" s="26">
        <f>AA16+AB16</f>
        <v>223</v>
      </c>
      <c r="AD16" s="26"/>
      <c r="AE16" s="26"/>
      <c r="AF16" s="26">
        <v>266</v>
      </c>
      <c r="AG16" s="26"/>
      <c r="AH16" s="26"/>
      <c r="AI16" s="28">
        <v>283</v>
      </c>
    </row>
    <row r="17" spans="1:35" ht="23.25">
      <c r="A17" s="34"/>
      <c r="B17" s="25" t="s">
        <v>14</v>
      </c>
      <c r="C17" s="26">
        <v>7</v>
      </c>
      <c r="D17" s="26">
        <v>4</v>
      </c>
      <c r="E17" s="27">
        <f t="shared" si="2"/>
        <v>11</v>
      </c>
      <c r="F17" s="26">
        <v>6</v>
      </c>
      <c r="G17" s="26">
        <v>3</v>
      </c>
      <c r="H17" s="27">
        <f t="shared" si="3"/>
        <v>9</v>
      </c>
      <c r="I17" s="26">
        <v>0</v>
      </c>
      <c r="J17" s="26">
        <v>0</v>
      </c>
      <c r="K17" s="27">
        <f t="shared" si="4"/>
        <v>0</v>
      </c>
      <c r="L17" s="26">
        <v>0</v>
      </c>
      <c r="M17" s="26">
        <v>0</v>
      </c>
      <c r="N17" s="27">
        <f t="shared" si="5"/>
        <v>0</v>
      </c>
      <c r="O17" s="26">
        <v>21</v>
      </c>
      <c r="P17" s="26">
        <v>9</v>
      </c>
      <c r="Q17" s="27">
        <f t="shared" si="0"/>
        <v>30</v>
      </c>
      <c r="R17" s="26">
        <v>20</v>
      </c>
      <c r="S17" s="26">
        <v>6</v>
      </c>
      <c r="T17" s="27">
        <f t="shared" si="6"/>
        <v>26</v>
      </c>
      <c r="U17" s="26">
        <v>41</v>
      </c>
      <c r="V17" s="26">
        <v>7</v>
      </c>
      <c r="W17" s="26">
        <f t="shared" si="1"/>
        <v>48</v>
      </c>
      <c r="X17" s="26">
        <v>26</v>
      </c>
      <c r="Y17" s="26">
        <v>7</v>
      </c>
      <c r="Z17" s="26">
        <f>X17+Y17</f>
        <v>33</v>
      </c>
      <c r="AA17" s="26">
        <v>25</v>
      </c>
      <c r="AB17" s="26">
        <v>5</v>
      </c>
      <c r="AC17" s="26">
        <f>AA17+AB17</f>
        <v>30</v>
      </c>
      <c r="AD17" s="26"/>
      <c r="AE17" s="26"/>
      <c r="AF17" s="26">
        <v>30</v>
      </c>
      <c r="AG17" s="26"/>
      <c r="AH17" s="26"/>
      <c r="AI17" s="29">
        <v>38</v>
      </c>
    </row>
    <row r="18" spans="1:35" ht="23.25">
      <c r="A18" s="34"/>
      <c r="B18" s="30" t="s">
        <v>15</v>
      </c>
      <c r="C18" s="30">
        <f>SUM(C16:C17)</f>
        <v>93</v>
      </c>
      <c r="D18" s="30">
        <f aca="true" t="shared" si="12" ref="D18:AI18">SUM(D16:D17)</f>
        <v>67</v>
      </c>
      <c r="E18" s="30">
        <f t="shared" si="12"/>
        <v>160</v>
      </c>
      <c r="F18" s="30">
        <f t="shared" si="12"/>
        <v>101</v>
      </c>
      <c r="G18" s="30">
        <f t="shared" si="12"/>
        <v>68</v>
      </c>
      <c r="H18" s="30">
        <f t="shared" si="12"/>
        <v>169</v>
      </c>
      <c r="I18" s="30">
        <f t="shared" si="12"/>
        <v>120</v>
      </c>
      <c r="J18" s="30">
        <f t="shared" si="12"/>
        <v>87</v>
      </c>
      <c r="K18" s="30">
        <f t="shared" si="12"/>
        <v>207</v>
      </c>
      <c r="L18" s="30">
        <f t="shared" si="12"/>
        <v>120</v>
      </c>
      <c r="M18" s="30">
        <f t="shared" si="12"/>
        <v>87</v>
      </c>
      <c r="N18" s="30">
        <f t="shared" si="12"/>
        <v>207</v>
      </c>
      <c r="O18" s="30">
        <f t="shared" si="12"/>
        <v>149</v>
      </c>
      <c r="P18" s="30">
        <f t="shared" si="12"/>
        <v>91</v>
      </c>
      <c r="Q18" s="30">
        <f t="shared" si="12"/>
        <v>240</v>
      </c>
      <c r="R18" s="30">
        <f t="shared" si="12"/>
        <v>160</v>
      </c>
      <c r="S18" s="30">
        <f t="shared" si="12"/>
        <v>79</v>
      </c>
      <c r="T18" s="30">
        <f t="shared" si="12"/>
        <v>239</v>
      </c>
      <c r="U18" s="30">
        <f t="shared" si="12"/>
        <v>305</v>
      </c>
      <c r="V18" s="30">
        <f t="shared" si="12"/>
        <v>91</v>
      </c>
      <c r="W18" s="30">
        <f t="shared" si="12"/>
        <v>396</v>
      </c>
      <c r="X18" s="30">
        <f t="shared" si="12"/>
        <v>270</v>
      </c>
      <c r="Y18" s="30">
        <f t="shared" si="12"/>
        <v>81</v>
      </c>
      <c r="Z18" s="30">
        <f t="shared" si="12"/>
        <v>351</v>
      </c>
      <c r="AA18" s="30">
        <f t="shared" si="12"/>
        <v>185</v>
      </c>
      <c r="AB18" s="30">
        <f t="shared" si="12"/>
        <v>68</v>
      </c>
      <c r="AC18" s="30">
        <f t="shared" si="12"/>
        <v>253</v>
      </c>
      <c r="AD18" s="30">
        <f t="shared" si="12"/>
        <v>0</v>
      </c>
      <c r="AE18" s="30">
        <f t="shared" si="12"/>
        <v>0</v>
      </c>
      <c r="AF18" s="30">
        <f t="shared" si="12"/>
        <v>296</v>
      </c>
      <c r="AG18" s="30">
        <f t="shared" si="12"/>
        <v>0</v>
      </c>
      <c r="AH18" s="30">
        <f t="shared" si="12"/>
        <v>0</v>
      </c>
      <c r="AI18" s="30">
        <f t="shared" si="12"/>
        <v>321</v>
      </c>
    </row>
    <row r="19" spans="1:35" ht="52.5" customHeight="1">
      <c r="A19" s="34" t="s">
        <v>10</v>
      </c>
      <c r="B19" s="25" t="s">
        <v>4</v>
      </c>
      <c r="C19" s="26">
        <v>202</v>
      </c>
      <c r="D19" s="26">
        <v>80</v>
      </c>
      <c r="E19" s="27">
        <f t="shared" si="2"/>
        <v>282</v>
      </c>
      <c r="F19" s="26" t="s">
        <v>6</v>
      </c>
      <c r="G19" s="26" t="s">
        <v>6</v>
      </c>
      <c r="H19" s="27">
        <f t="shared" si="3"/>
        <v>0</v>
      </c>
      <c r="I19" s="26">
        <v>253</v>
      </c>
      <c r="J19" s="26">
        <v>116</v>
      </c>
      <c r="K19" s="27">
        <f t="shared" si="4"/>
        <v>369</v>
      </c>
      <c r="L19" s="26">
        <v>253</v>
      </c>
      <c r="M19" s="26">
        <v>116</v>
      </c>
      <c r="N19" s="27">
        <f t="shared" si="5"/>
        <v>369</v>
      </c>
      <c r="O19" s="26">
        <v>248</v>
      </c>
      <c r="P19" s="26">
        <v>117</v>
      </c>
      <c r="Q19" s="27">
        <f t="shared" si="0"/>
        <v>365</v>
      </c>
      <c r="R19" s="26">
        <v>274</v>
      </c>
      <c r="S19" s="26">
        <v>118</v>
      </c>
      <c r="T19" s="27">
        <f t="shared" si="6"/>
        <v>392</v>
      </c>
      <c r="U19" s="26">
        <v>448</v>
      </c>
      <c r="V19" s="26">
        <v>118</v>
      </c>
      <c r="W19" s="26">
        <f t="shared" si="1"/>
        <v>566</v>
      </c>
      <c r="X19" s="26">
        <v>296</v>
      </c>
      <c r="Y19" s="26">
        <v>102</v>
      </c>
      <c r="Z19" s="26">
        <f>X19+Y19</f>
        <v>398</v>
      </c>
      <c r="AA19" s="26">
        <v>442</v>
      </c>
      <c r="AB19" s="26">
        <v>60</v>
      </c>
      <c r="AC19" s="26">
        <f>AB19+AA19</f>
        <v>502</v>
      </c>
      <c r="AD19" s="26"/>
      <c r="AE19" s="26"/>
      <c r="AF19" s="26">
        <v>432</v>
      </c>
      <c r="AG19" s="26"/>
      <c r="AH19" s="26"/>
      <c r="AI19" s="28">
        <v>432</v>
      </c>
    </row>
    <row r="20" spans="1:35" ht="23.25">
      <c r="A20" s="34"/>
      <c r="B20" s="25" t="s">
        <v>14</v>
      </c>
      <c r="C20" s="26">
        <v>20</v>
      </c>
      <c r="D20" s="26">
        <v>11</v>
      </c>
      <c r="E20" s="27">
        <f t="shared" si="2"/>
        <v>31</v>
      </c>
      <c r="F20" s="26" t="s">
        <v>6</v>
      </c>
      <c r="G20" s="26" t="s">
        <v>6</v>
      </c>
      <c r="H20" s="27">
        <f t="shared" si="3"/>
        <v>0</v>
      </c>
      <c r="I20" s="26">
        <v>14</v>
      </c>
      <c r="J20" s="26">
        <v>10</v>
      </c>
      <c r="K20" s="27">
        <f t="shared" si="4"/>
        <v>24</v>
      </c>
      <c r="L20" s="26">
        <v>14</v>
      </c>
      <c r="M20" s="26">
        <v>10</v>
      </c>
      <c r="N20" s="27">
        <f t="shared" si="5"/>
        <v>24</v>
      </c>
      <c r="O20" s="26">
        <v>34</v>
      </c>
      <c r="P20" s="26">
        <v>16</v>
      </c>
      <c r="Q20" s="27">
        <f t="shared" si="0"/>
        <v>50</v>
      </c>
      <c r="R20" s="26">
        <v>41</v>
      </c>
      <c r="S20" s="26">
        <v>15</v>
      </c>
      <c r="T20" s="27">
        <f t="shared" si="6"/>
        <v>56</v>
      </c>
      <c r="U20" s="26">
        <v>62</v>
      </c>
      <c r="V20" s="26">
        <v>15</v>
      </c>
      <c r="W20" s="26">
        <f t="shared" si="1"/>
        <v>77</v>
      </c>
      <c r="X20" s="26">
        <v>28</v>
      </c>
      <c r="Y20" s="26">
        <v>21</v>
      </c>
      <c r="Z20" s="26">
        <f>X20+Y20</f>
        <v>49</v>
      </c>
      <c r="AA20" s="26">
        <v>79</v>
      </c>
      <c r="AB20" s="26">
        <v>10</v>
      </c>
      <c r="AC20" s="26">
        <f>AB20+AA20</f>
        <v>89</v>
      </c>
      <c r="AD20" s="26"/>
      <c r="AE20" s="26"/>
      <c r="AF20" s="26">
        <v>80</v>
      </c>
      <c r="AG20" s="26"/>
      <c r="AH20" s="26"/>
      <c r="AI20" s="29">
        <v>80</v>
      </c>
    </row>
    <row r="21" spans="1:35" ht="23.25">
      <c r="A21" s="34"/>
      <c r="B21" s="30" t="s">
        <v>15</v>
      </c>
      <c r="C21" s="30">
        <f>SUM(C19:C20)</f>
        <v>222</v>
      </c>
      <c r="D21" s="30">
        <f aca="true" t="shared" si="13" ref="D21:AI21">SUM(D19:D20)</f>
        <v>91</v>
      </c>
      <c r="E21" s="30">
        <f t="shared" si="13"/>
        <v>313</v>
      </c>
      <c r="F21" s="30">
        <f t="shared" si="13"/>
        <v>0</v>
      </c>
      <c r="G21" s="30">
        <f t="shared" si="13"/>
        <v>0</v>
      </c>
      <c r="H21" s="30">
        <f t="shared" si="13"/>
        <v>0</v>
      </c>
      <c r="I21" s="30">
        <f t="shared" si="13"/>
        <v>267</v>
      </c>
      <c r="J21" s="30">
        <f t="shared" si="13"/>
        <v>126</v>
      </c>
      <c r="K21" s="30">
        <f t="shared" si="13"/>
        <v>393</v>
      </c>
      <c r="L21" s="30">
        <f t="shared" si="13"/>
        <v>267</v>
      </c>
      <c r="M21" s="30">
        <f t="shared" si="13"/>
        <v>126</v>
      </c>
      <c r="N21" s="30">
        <f t="shared" si="13"/>
        <v>393</v>
      </c>
      <c r="O21" s="30">
        <f t="shared" si="13"/>
        <v>282</v>
      </c>
      <c r="P21" s="30">
        <f t="shared" si="13"/>
        <v>133</v>
      </c>
      <c r="Q21" s="30">
        <f t="shared" si="13"/>
        <v>415</v>
      </c>
      <c r="R21" s="30">
        <f t="shared" si="13"/>
        <v>315</v>
      </c>
      <c r="S21" s="30">
        <f t="shared" si="13"/>
        <v>133</v>
      </c>
      <c r="T21" s="30">
        <f t="shared" si="13"/>
        <v>448</v>
      </c>
      <c r="U21" s="30">
        <f t="shared" si="13"/>
        <v>510</v>
      </c>
      <c r="V21" s="30">
        <f t="shared" si="13"/>
        <v>133</v>
      </c>
      <c r="W21" s="30">
        <f t="shared" si="13"/>
        <v>643</v>
      </c>
      <c r="X21" s="30">
        <f t="shared" si="13"/>
        <v>324</v>
      </c>
      <c r="Y21" s="30">
        <f t="shared" si="13"/>
        <v>123</v>
      </c>
      <c r="Z21" s="30">
        <f t="shared" si="13"/>
        <v>447</v>
      </c>
      <c r="AA21" s="30">
        <f t="shared" si="13"/>
        <v>521</v>
      </c>
      <c r="AB21" s="30">
        <f t="shared" si="13"/>
        <v>70</v>
      </c>
      <c r="AC21" s="30">
        <f t="shared" si="13"/>
        <v>591</v>
      </c>
      <c r="AD21" s="30">
        <f t="shared" si="13"/>
        <v>0</v>
      </c>
      <c r="AE21" s="30">
        <f t="shared" si="13"/>
        <v>0</v>
      </c>
      <c r="AF21" s="30">
        <f t="shared" si="13"/>
        <v>512</v>
      </c>
      <c r="AG21" s="30">
        <f t="shared" si="13"/>
        <v>0</v>
      </c>
      <c r="AH21" s="30">
        <f t="shared" si="13"/>
        <v>0</v>
      </c>
      <c r="AI21" s="30">
        <f t="shared" si="13"/>
        <v>512</v>
      </c>
    </row>
    <row r="22" spans="1:35" ht="43.5" customHeight="1">
      <c r="A22" s="34" t="s">
        <v>11</v>
      </c>
      <c r="B22" s="25" t="s">
        <v>4</v>
      </c>
      <c r="C22" s="26">
        <v>86</v>
      </c>
      <c r="D22" s="26">
        <v>68</v>
      </c>
      <c r="E22" s="27">
        <f t="shared" si="2"/>
        <v>154</v>
      </c>
      <c r="F22" s="26">
        <v>86</v>
      </c>
      <c r="G22" s="26">
        <v>16</v>
      </c>
      <c r="H22" s="27">
        <f t="shared" si="3"/>
        <v>102</v>
      </c>
      <c r="I22" s="26">
        <v>132</v>
      </c>
      <c r="J22" s="26">
        <v>68</v>
      </c>
      <c r="K22" s="27">
        <f t="shared" si="4"/>
        <v>200</v>
      </c>
      <c r="L22" s="26">
        <v>132</v>
      </c>
      <c r="M22" s="26">
        <v>68</v>
      </c>
      <c r="N22" s="27">
        <f t="shared" si="5"/>
        <v>200</v>
      </c>
      <c r="O22" s="26">
        <v>285</v>
      </c>
      <c r="P22" s="26">
        <v>77</v>
      </c>
      <c r="Q22" s="27">
        <f t="shared" si="0"/>
        <v>362</v>
      </c>
      <c r="R22" s="26">
        <v>355</v>
      </c>
      <c r="S22" s="26">
        <v>77</v>
      </c>
      <c r="T22" s="27">
        <f t="shared" si="6"/>
        <v>432</v>
      </c>
      <c r="U22" s="26">
        <v>412</v>
      </c>
      <c r="V22" s="26">
        <v>77</v>
      </c>
      <c r="W22" s="26">
        <f t="shared" si="1"/>
        <v>489</v>
      </c>
      <c r="X22" s="26">
        <v>268</v>
      </c>
      <c r="Y22" s="26">
        <v>80</v>
      </c>
      <c r="Z22" s="26">
        <f>X22+Y22</f>
        <v>348</v>
      </c>
      <c r="AA22" s="26">
        <v>468</v>
      </c>
      <c r="AB22" s="26">
        <v>72</v>
      </c>
      <c r="AC22" s="26">
        <f>AB22+AA22</f>
        <v>540</v>
      </c>
      <c r="AD22" s="26"/>
      <c r="AE22" s="26"/>
      <c r="AF22" s="26">
        <v>1490</v>
      </c>
      <c r="AG22" s="26"/>
      <c r="AH22" s="26"/>
      <c r="AI22" s="28">
        <v>537</v>
      </c>
    </row>
    <row r="23" spans="1:35" ht="23.25">
      <c r="A23" s="34"/>
      <c r="B23" s="25" t="s">
        <v>14</v>
      </c>
      <c r="C23" s="26">
        <v>4</v>
      </c>
      <c r="D23" s="26">
        <v>3</v>
      </c>
      <c r="E23" s="27">
        <f t="shared" si="2"/>
        <v>7</v>
      </c>
      <c r="F23" s="26">
        <v>4</v>
      </c>
      <c r="G23" s="26">
        <v>55</v>
      </c>
      <c r="H23" s="27">
        <f t="shared" si="3"/>
        <v>59</v>
      </c>
      <c r="I23" s="26">
        <v>8</v>
      </c>
      <c r="J23" s="26">
        <v>17</v>
      </c>
      <c r="K23" s="27">
        <f t="shared" si="4"/>
        <v>25</v>
      </c>
      <c r="L23" s="26">
        <v>8</v>
      </c>
      <c r="M23" s="26">
        <v>17</v>
      </c>
      <c r="N23" s="27">
        <f t="shared" si="5"/>
        <v>25</v>
      </c>
      <c r="O23" s="26">
        <v>21</v>
      </c>
      <c r="P23" s="26">
        <v>12</v>
      </c>
      <c r="Q23" s="27">
        <f t="shared" si="0"/>
        <v>33</v>
      </c>
      <c r="R23" s="26">
        <v>25</v>
      </c>
      <c r="S23" s="26">
        <v>13</v>
      </c>
      <c r="T23" s="27">
        <f t="shared" si="6"/>
        <v>38</v>
      </c>
      <c r="U23" s="26">
        <v>30</v>
      </c>
      <c r="V23" s="26">
        <v>13</v>
      </c>
      <c r="W23" s="26">
        <f t="shared" si="1"/>
        <v>43</v>
      </c>
      <c r="X23" s="26">
        <v>421</v>
      </c>
      <c r="Y23" s="26">
        <v>18</v>
      </c>
      <c r="Z23" s="26">
        <f>X23+Y23</f>
        <v>439</v>
      </c>
      <c r="AA23" s="26">
        <v>38</v>
      </c>
      <c r="AB23" s="26">
        <v>18</v>
      </c>
      <c r="AC23" s="26">
        <f>AB23+AA23</f>
        <v>56</v>
      </c>
      <c r="AD23" s="26"/>
      <c r="AE23" s="26"/>
      <c r="AF23" s="26">
        <v>120</v>
      </c>
      <c r="AG23" s="26"/>
      <c r="AH23" s="26"/>
      <c r="AI23" s="29">
        <v>78</v>
      </c>
    </row>
    <row r="24" spans="1:35" ht="23.25">
      <c r="A24" s="34"/>
      <c r="B24" s="30" t="s">
        <v>15</v>
      </c>
      <c r="C24" s="30">
        <f>SUM(C22:C23)</f>
        <v>90</v>
      </c>
      <c r="D24" s="30">
        <f aca="true" t="shared" si="14" ref="D24:AI24">SUM(D22:D23)</f>
        <v>71</v>
      </c>
      <c r="E24" s="30">
        <f t="shared" si="14"/>
        <v>161</v>
      </c>
      <c r="F24" s="30">
        <f t="shared" si="14"/>
        <v>90</v>
      </c>
      <c r="G24" s="30">
        <f t="shared" si="14"/>
        <v>71</v>
      </c>
      <c r="H24" s="30">
        <f t="shared" si="14"/>
        <v>161</v>
      </c>
      <c r="I24" s="30">
        <f t="shared" si="14"/>
        <v>140</v>
      </c>
      <c r="J24" s="30">
        <f t="shared" si="14"/>
        <v>85</v>
      </c>
      <c r="K24" s="30">
        <f t="shared" si="14"/>
        <v>225</v>
      </c>
      <c r="L24" s="30">
        <f t="shared" si="14"/>
        <v>140</v>
      </c>
      <c r="M24" s="30">
        <f t="shared" si="14"/>
        <v>85</v>
      </c>
      <c r="N24" s="30">
        <f t="shared" si="14"/>
        <v>225</v>
      </c>
      <c r="O24" s="30">
        <f t="shared" si="14"/>
        <v>306</v>
      </c>
      <c r="P24" s="30">
        <f t="shared" si="14"/>
        <v>89</v>
      </c>
      <c r="Q24" s="30">
        <f t="shared" si="14"/>
        <v>395</v>
      </c>
      <c r="R24" s="30">
        <f t="shared" si="14"/>
        <v>380</v>
      </c>
      <c r="S24" s="30">
        <f t="shared" si="14"/>
        <v>90</v>
      </c>
      <c r="T24" s="30">
        <f t="shared" si="14"/>
        <v>470</v>
      </c>
      <c r="U24" s="30">
        <f t="shared" si="14"/>
        <v>442</v>
      </c>
      <c r="V24" s="30">
        <f t="shared" si="14"/>
        <v>90</v>
      </c>
      <c r="W24" s="30">
        <f t="shared" si="14"/>
        <v>532</v>
      </c>
      <c r="X24" s="30">
        <f t="shared" si="14"/>
        <v>689</v>
      </c>
      <c r="Y24" s="30">
        <f t="shared" si="14"/>
        <v>98</v>
      </c>
      <c r="Z24" s="30">
        <f t="shared" si="14"/>
        <v>787</v>
      </c>
      <c r="AA24" s="30">
        <f t="shared" si="14"/>
        <v>506</v>
      </c>
      <c r="AB24" s="30">
        <f t="shared" si="14"/>
        <v>90</v>
      </c>
      <c r="AC24" s="30">
        <f t="shared" si="14"/>
        <v>596</v>
      </c>
      <c r="AD24" s="30">
        <f t="shared" si="14"/>
        <v>0</v>
      </c>
      <c r="AE24" s="30">
        <f t="shared" si="14"/>
        <v>0</v>
      </c>
      <c r="AF24" s="30">
        <f t="shared" si="14"/>
        <v>1610</v>
      </c>
      <c r="AG24" s="30">
        <f t="shared" si="14"/>
        <v>0</v>
      </c>
      <c r="AH24" s="30">
        <f t="shared" si="14"/>
        <v>0</v>
      </c>
      <c r="AI24" s="30">
        <f t="shared" si="14"/>
        <v>615</v>
      </c>
    </row>
    <row r="25" spans="1:35" ht="23.25">
      <c r="A25" s="34" t="s">
        <v>19</v>
      </c>
      <c r="B25" s="25" t="s">
        <v>4</v>
      </c>
      <c r="C25" s="27" t="s">
        <v>17</v>
      </c>
      <c r="D25" s="27" t="s">
        <v>17</v>
      </c>
      <c r="E25" s="27" t="s">
        <v>17</v>
      </c>
      <c r="F25" s="27" t="s">
        <v>17</v>
      </c>
      <c r="G25" s="27" t="s">
        <v>17</v>
      </c>
      <c r="H25" s="27" t="s">
        <v>17</v>
      </c>
      <c r="I25" s="27" t="s">
        <v>17</v>
      </c>
      <c r="J25" s="27" t="s">
        <v>17</v>
      </c>
      <c r="K25" s="27" t="s">
        <v>17</v>
      </c>
      <c r="L25" s="27" t="s">
        <v>17</v>
      </c>
      <c r="M25" s="27" t="s">
        <v>17</v>
      </c>
      <c r="N25" s="27" t="s">
        <v>17</v>
      </c>
      <c r="O25" s="27" t="s">
        <v>17</v>
      </c>
      <c r="P25" s="27" t="s">
        <v>17</v>
      </c>
      <c r="Q25" s="27" t="s">
        <v>17</v>
      </c>
      <c r="R25" s="27" t="s">
        <v>17</v>
      </c>
      <c r="S25" s="27" t="s">
        <v>17</v>
      </c>
      <c r="T25" s="27" t="s">
        <v>17</v>
      </c>
      <c r="U25" s="27" t="s">
        <v>17</v>
      </c>
      <c r="V25" s="27" t="s">
        <v>17</v>
      </c>
      <c r="W25" s="27" t="s">
        <v>17</v>
      </c>
      <c r="X25" s="27" t="s">
        <v>17</v>
      </c>
      <c r="Y25" s="27" t="s">
        <v>17</v>
      </c>
      <c r="Z25" s="27" t="s">
        <v>17</v>
      </c>
      <c r="AA25" s="26">
        <v>118</v>
      </c>
      <c r="AB25" s="26">
        <v>43</v>
      </c>
      <c r="AC25" s="26">
        <f>AB25+AA25</f>
        <v>161</v>
      </c>
      <c r="AD25" s="26"/>
      <c r="AE25" s="26"/>
      <c r="AF25" s="26">
        <v>139</v>
      </c>
      <c r="AG25" s="26"/>
      <c r="AH25" s="26"/>
      <c r="AI25" s="31">
        <v>163</v>
      </c>
    </row>
    <row r="26" spans="1:35" ht="23.25">
      <c r="A26" s="34"/>
      <c r="B26" s="25" t="s">
        <v>14</v>
      </c>
      <c r="C26" s="27" t="s">
        <v>17</v>
      </c>
      <c r="D26" s="27" t="s">
        <v>17</v>
      </c>
      <c r="E26" s="27" t="s">
        <v>17</v>
      </c>
      <c r="F26" s="27" t="s">
        <v>17</v>
      </c>
      <c r="G26" s="27" t="s">
        <v>17</v>
      </c>
      <c r="H26" s="27" t="s">
        <v>17</v>
      </c>
      <c r="I26" s="27" t="s">
        <v>17</v>
      </c>
      <c r="J26" s="27" t="s">
        <v>17</v>
      </c>
      <c r="K26" s="27" t="s">
        <v>17</v>
      </c>
      <c r="L26" s="27" t="s">
        <v>17</v>
      </c>
      <c r="M26" s="27" t="s">
        <v>17</v>
      </c>
      <c r="N26" s="27" t="s">
        <v>17</v>
      </c>
      <c r="O26" s="27" t="s">
        <v>17</v>
      </c>
      <c r="P26" s="27" t="s">
        <v>17</v>
      </c>
      <c r="Q26" s="27" t="s">
        <v>17</v>
      </c>
      <c r="R26" s="27" t="s">
        <v>17</v>
      </c>
      <c r="S26" s="27" t="s">
        <v>17</v>
      </c>
      <c r="T26" s="27" t="s">
        <v>17</v>
      </c>
      <c r="U26" s="27" t="s">
        <v>17</v>
      </c>
      <c r="V26" s="27" t="s">
        <v>17</v>
      </c>
      <c r="W26" s="27" t="s">
        <v>17</v>
      </c>
      <c r="X26" s="27" t="s">
        <v>17</v>
      </c>
      <c r="Y26" s="27" t="s">
        <v>17</v>
      </c>
      <c r="Z26" s="27" t="s">
        <v>17</v>
      </c>
      <c r="AA26" s="26">
        <v>10</v>
      </c>
      <c r="AB26" s="26">
        <v>1</v>
      </c>
      <c r="AC26" s="26">
        <f>AB26+AA26</f>
        <v>11</v>
      </c>
      <c r="AD26" s="26"/>
      <c r="AE26" s="26"/>
      <c r="AF26" s="26">
        <v>6</v>
      </c>
      <c r="AG26" s="26"/>
      <c r="AH26" s="26"/>
      <c r="AI26" s="32">
        <v>3</v>
      </c>
    </row>
    <row r="27" spans="1:35" ht="23.25">
      <c r="A27" s="34"/>
      <c r="B27" s="30" t="s">
        <v>15</v>
      </c>
      <c r="C27" s="30" t="s">
        <v>17</v>
      </c>
      <c r="D27" s="30" t="s">
        <v>17</v>
      </c>
      <c r="E27" s="30" t="s">
        <v>17</v>
      </c>
      <c r="F27" s="30" t="s">
        <v>17</v>
      </c>
      <c r="G27" s="30" t="s">
        <v>17</v>
      </c>
      <c r="H27" s="30" t="s">
        <v>17</v>
      </c>
      <c r="I27" s="30" t="s">
        <v>17</v>
      </c>
      <c r="J27" s="30" t="s">
        <v>17</v>
      </c>
      <c r="K27" s="30" t="s">
        <v>17</v>
      </c>
      <c r="L27" s="30" t="s">
        <v>17</v>
      </c>
      <c r="M27" s="30" t="s">
        <v>17</v>
      </c>
      <c r="N27" s="30" t="s">
        <v>17</v>
      </c>
      <c r="O27" s="30" t="s">
        <v>17</v>
      </c>
      <c r="P27" s="30" t="s">
        <v>17</v>
      </c>
      <c r="Q27" s="30" t="s">
        <v>17</v>
      </c>
      <c r="R27" s="30" t="s">
        <v>17</v>
      </c>
      <c r="S27" s="30" t="s">
        <v>17</v>
      </c>
      <c r="T27" s="30" t="s">
        <v>17</v>
      </c>
      <c r="U27" s="30" t="s">
        <v>17</v>
      </c>
      <c r="V27" s="30" t="s">
        <v>17</v>
      </c>
      <c r="W27" s="30" t="s">
        <v>17</v>
      </c>
      <c r="X27" s="30" t="s">
        <v>17</v>
      </c>
      <c r="Y27" s="30" t="s">
        <v>17</v>
      </c>
      <c r="Z27" s="30" t="s">
        <v>17</v>
      </c>
      <c r="AA27" s="30">
        <f>AA26+AA25</f>
        <v>128</v>
      </c>
      <c r="AB27" s="30">
        <f aca="true" t="shared" si="15" ref="AB27:AI27">AB26+AB25</f>
        <v>44</v>
      </c>
      <c r="AC27" s="30">
        <f t="shared" si="15"/>
        <v>172</v>
      </c>
      <c r="AD27" s="30">
        <f t="shared" si="15"/>
        <v>0</v>
      </c>
      <c r="AE27" s="30">
        <f t="shared" si="15"/>
        <v>0</v>
      </c>
      <c r="AF27" s="30">
        <f t="shared" si="15"/>
        <v>145</v>
      </c>
      <c r="AG27" s="30">
        <f t="shared" si="15"/>
        <v>0</v>
      </c>
      <c r="AH27" s="30">
        <f t="shared" si="15"/>
        <v>0</v>
      </c>
      <c r="AI27" s="30">
        <f t="shared" si="15"/>
        <v>166</v>
      </c>
    </row>
    <row r="28" spans="1:35" ht="52.5" customHeight="1">
      <c r="A28" s="34" t="s">
        <v>25</v>
      </c>
      <c r="B28" s="25" t="s">
        <v>4</v>
      </c>
      <c r="C28" s="27" t="s">
        <v>17</v>
      </c>
      <c r="D28" s="27" t="s">
        <v>17</v>
      </c>
      <c r="E28" s="27" t="s">
        <v>17</v>
      </c>
      <c r="F28" s="27" t="s">
        <v>17</v>
      </c>
      <c r="G28" s="27" t="s">
        <v>17</v>
      </c>
      <c r="H28" s="27" t="s">
        <v>17</v>
      </c>
      <c r="I28" s="27" t="s">
        <v>17</v>
      </c>
      <c r="J28" s="27" t="s">
        <v>17</v>
      </c>
      <c r="K28" s="27" t="s">
        <v>17</v>
      </c>
      <c r="L28" s="27" t="s">
        <v>17</v>
      </c>
      <c r="M28" s="27" t="s">
        <v>17</v>
      </c>
      <c r="N28" s="27" t="s">
        <v>17</v>
      </c>
      <c r="O28" s="27" t="s">
        <v>17</v>
      </c>
      <c r="P28" s="27" t="s">
        <v>17</v>
      </c>
      <c r="Q28" s="27" t="s">
        <v>17</v>
      </c>
      <c r="R28" s="27" t="s">
        <v>17</v>
      </c>
      <c r="S28" s="27" t="s">
        <v>17</v>
      </c>
      <c r="T28" s="27" t="s">
        <v>17</v>
      </c>
      <c r="U28" s="27" t="s">
        <v>17</v>
      </c>
      <c r="V28" s="27" t="s">
        <v>17</v>
      </c>
      <c r="W28" s="27" t="s">
        <v>17</v>
      </c>
      <c r="X28" s="27" t="s">
        <v>17</v>
      </c>
      <c r="Y28" s="27" t="s">
        <v>17</v>
      </c>
      <c r="Z28" s="27" t="s">
        <v>17</v>
      </c>
      <c r="AA28" s="27" t="s">
        <v>17</v>
      </c>
      <c r="AB28" s="27" t="s">
        <v>17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6"/>
      <c r="AH28" s="26"/>
      <c r="AI28" s="31">
        <v>15</v>
      </c>
    </row>
    <row r="29" spans="1:35" ht="23.25">
      <c r="A29" s="34"/>
      <c r="B29" s="25" t="s">
        <v>14</v>
      </c>
      <c r="C29" s="27" t="s">
        <v>17</v>
      </c>
      <c r="D29" s="27" t="s">
        <v>17</v>
      </c>
      <c r="E29" s="27" t="s">
        <v>17</v>
      </c>
      <c r="F29" s="27" t="s">
        <v>17</v>
      </c>
      <c r="G29" s="27" t="s">
        <v>17</v>
      </c>
      <c r="H29" s="27" t="s">
        <v>17</v>
      </c>
      <c r="I29" s="27" t="s">
        <v>17</v>
      </c>
      <c r="J29" s="27" t="s">
        <v>17</v>
      </c>
      <c r="K29" s="27" t="s">
        <v>17</v>
      </c>
      <c r="L29" s="27" t="s">
        <v>17</v>
      </c>
      <c r="M29" s="27" t="s">
        <v>17</v>
      </c>
      <c r="N29" s="27" t="s">
        <v>17</v>
      </c>
      <c r="O29" s="27" t="s">
        <v>17</v>
      </c>
      <c r="P29" s="27" t="s">
        <v>17</v>
      </c>
      <c r="Q29" s="27" t="s">
        <v>17</v>
      </c>
      <c r="R29" s="27" t="s">
        <v>17</v>
      </c>
      <c r="S29" s="27" t="s">
        <v>17</v>
      </c>
      <c r="T29" s="27" t="s">
        <v>17</v>
      </c>
      <c r="U29" s="27" t="s">
        <v>17</v>
      </c>
      <c r="V29" s="27" t="s">
        <v>17</v>
      </c>
      <c r="W29" s="27" t="s">
        <v>17</v>
      </c>
      <c r="X29" s="27" t="s">
        <v>17</v>
      </c>
      <c r="Y29" s="27" t="s">
        <v>17</v>
      </c>
      <c r="Z29" s="27" t="s">
        <v>17</v>
      </c>
      <c r="AA29" s="27" t="s">
        <v>17</v>
      </c>
      <c r="AB29" s="27" t="s">
        <v>17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6"/>
      <c r="AH29" s="26"/>
      <c r="AI29" s="32">
        <v>2</v>
      </c>
    </row>
    <row r="30" spans="1:35" ht="23.25">
      <c r="A30" s="34"/>
      <c r="B30" s="30" t="s">
        <v>15</v>
      </c>
      <c r="C30" s="30" t="s">
        <v>17</v>
      </c>
      <c r="D30" s="30" t="s">
        <v>17</v>
      </c>
      <c r="E30" s="30" t="s">
        <v>17</v>
      </c>
      <c r="F30" s="30" t="s">
        <v>17</v>
      </c>
      <c r="G30" s="30" t="s">
        <v>17</v>
      </c>
      <c r="H30" s="30" t="s">
        <v>17</v>
      </c>
      <c r="I30" s="30" t="s">
        <v>17</v>
      </c>
      <c r="J30" s="30" t="s">
        <v>17</v>
      </c>
      <c r="K30" s="30" t="s">
        <v>17</v>
      </c>
      <c r="L30" s="30" t="s">
        <v>17</v>
      </c>
      <c r="M30" s="30" t="s">
        <v>17</v>
      </c>
      <c r="N30" s="30" t="s">
        <v>17</v>
      </c>
      <c r="O30" s="30" t="s">
        <v>17</v>
      </c>
      <c r="P30" s="30" t="s">
        <v>17</v>
      </c>
      <c r="Q30" s="30" t="s">
        <v>17</v>
      </c>
      <c r="R30" s="30" t="s">
        <v>17</v>
      </c>
      <c r="S30" s="30" t="s">
        <v>17</v>
      </c>
      <c r="T30" s="30" t="s">
        <v>17</v>
      </c>
      <c r="U30" s="30" t="s">
        <v>17</v>
      </c>
      <c r="V30" s="30" t="s">
        <v>17</v>
      </c>
      <c r="W30" s="30" t="s">
        <v>17</v>
      </c>
      <c r="X30" s="30" t="s">
        <v>17</v>
      </c>
      <c r="Y30" s="30" t="s">
        <v>17</v>
      </c>
      <c r="Z30" s="30" t="s">
        <v>17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</row>
    <row r="31" spans="1:35" ht="43.5" customHeight="1">
      <c r="A31" s="34" t="s">
        <v>16</v>
      </c>
      <c r="B31" s="34"/>
      <c r="C31" s="33">
        <f>C24+C21+C18+C15+C12+C9+C6</f>
        <v>2689</v>
      </c>
      <c r="D31" s="33">
        <f aca="true" t="shared" si="16" ref="D31:Q31">D24+D21+D18+D15+D12+D9+D6</f>
        <v>740</v>
      </c>
      <c r="E31" s="33">
        <f t="shared" si="16"/>
        <v>3429</v>
      </c>
      <c r="F31" s="33">
        <f t="shared" si="16"/>
        <v>2457</v>
      </c>
      <c r="G31" s="33">
        <f t="shared" si="16"/>
        <v>680</v>
      </c>
      <c r="H31" s="33">
        <f t="shared" si="16"/>
        <v>3137</v>
      </c>
      <c r="I31" s="33">
        <f t="shared" si="16"/>
        <v>2906</v>
      </c>
      <c r="J31" s="33">
        <f t="shared" si="16"/>
        <v>811</v>
      </c>
      <c r="K31" s="33">
        <f t="shared" si="16"/>
        <v>3717</v>
      </c>
      <c r="L31" s="33">
        <f t="shared" si="16"/>
        <v>3557</v>
      </c>
      <c r="M31" s="33">
        <f t="shared" si="16"/>
        <v>743</v>
      </c>
      <c r="N31" s="33">
        <f t="shared" si="16"/>
        <v>4300</v>
      </c>
      <c r="O31" s="33">
        <f t="shared" si="16"/>
        <v>4044</v>
      </c>
      <c r="P31" s="33">
        <f t="shared" si="16"/>
        <v>836</v>
      </c>
      <c r="Q31" s="33">
        <f t="shared" si="16"/>
        <v>4880</v>
      </c>
      <c r="R31" s="33">
        <f aca="true" t="shared" si="17" ref="R31:Z31">R24+R21+R18+R15+R12+R9+R6</f>
        <v>4299</v>
      </c>
      <c r="S31" s="33">
        <f t="shared" si="17"/>
        <v>861</v>
      </c>
      <c r="T31" s="33">
        <f t="shared" si="17"/>
        <v>5160</v>
      </c>
      <c r="U31" s="33">
        <f>U24+U21+U18+U15+U12+U9+U6</f>
        <v>5184</v>
      </c>
      <c r="V31" s="33">
        <f>V24+V21+V18+V15+V12+V9+V6</f>
        <v>873</v>
      </c>
      <c r="W31" s="33">
        <f>W24+W21+W18+W15+W12+W9+W6</f>
        <v>6057</v>
      </c>
      <c r="X31" s="33">
        <f t="shared" si="17"/>
        <v>5220</v>
      </c>
      <c r="Y31" s="33">
        <f t="shared" si="17"/>
        <v>742</v>
      </c>
      <c r="Z31" s="33">
        <f t="shared" si="17"/>
        <v>5962</v>
      </c>
      <c r="AA31" s="33">
        <f>AA24+AA21+AA18+AA15+AA12+AA9+AA6+AA30</f>
        <v>5835</v>
      </c>
      <c r="AB31" s="33">
        <f>AB24+AB21+AB18+AB15+AB12+AB9+AB6+AB30</f>
        <v>631</v>
      </c>
      <c r="AC31" s="33">
        <f>AC24+AC21+AC18+AC15+AC12+AC9+AC6+AC30</f>
        <v>6466</v>
      </c>
      <c r="AD31" s="33">
        <f aca="true" t="shared" si="18" ref="AD31:AI31">AD24+AD21+AD18+AD15+AD12+AD9+AD6+AD30</f>
        <v>0</v>
      </c>
      <c r="AE31" s="33">
        <f t="shared" si="18"/>
        <v>0</v>
      </c>
      <c r="AF31" s="33">
        <f t="shared" si="18"/>
        <v>6907</v>
      </c>
      <c r="AG31" s="33">
        <f t="shared" si="18"/>
        <v>0</v>
      </c>
      <c r="AH31" s="33">
        <f t="shared" si="18"/>
        <v>0</v>
      </c>
      <c r="AI31" s="33">
        <f t="shared" si="18"/>
        <v>6447</v>
      </c>
    </row>
    <row r="32" spans="1:8" ht="57" customHeight="1">
      <c r="A32" s="39" t="s">
        <v>18</v>
      </c>
      <c r="B32" s="39"/>
      <c r="C32" s="39"/>
      <c r="D32" s="39"/>
      <c r="E32" s="39"/>
      <c r="F32" s="39"/>
      <c r="G32" s="39"/>
      <c r="H32" s="39"/>
    </row>
    <row r="33" ht="43.5" customHeight="1" hidden="1"/>
    <row r="34" ht="43.5" customHeight="1" hidden="1"/>
    <row r="35" ht="63.75" customHeight="1" hidden="1"/>
    <row r="36" ht="43.5" customHeight="1" hidden="1"/>
    <row r="37" ht="43.5" customHeight="1" hidden="1"/>
  </sheetData>
  <sheetProtection/>
  <mergeCells count="25">
    <mergeCell ref="A7:A9"/>
    <mergeCell ref="A19:A21"/>
    <mergeCell ref="AA2:AC2"/>
    <mergeCell ref="I2:K2"/>
    <mergeCell ref="X2:Z2"/>
    <mergeCell ref="R2:T2"/>
    <mergeCell ref="U2:W2"/>
    <mergeCell ref="O2:Q2"/>
    <mergeCell ref="L2:N2"/>
    <mergeCell ref="A25:A27"/>
    <mergeCell ref="AG2:AI2"/>
    <mergeCell ref="AD2:AF2"/>
    <mergeCell ref="A1:AI1"/>
    <mergeCell ref="A32:H32"/>
    <mergeCell ref="C2:E2"/>
    <mergeCell ref="A10:A12"/>
    <mergeCell ref="A2:A3"/>
    <mergeCell ref="B2:B3"/>
    <mergeCell ref="A13:A15"/>
    <mergeCell ref="A16:A18"/>
    <mergeCell ref="F2:H2"/>
    <mergeCell ref="A31:B31"/>
    <mergeCell ref="A28:A30"/>
    <mergeCell ref="A22:A24"/>
    <mergeCell ref="A4:A6"/>
  </mergeCells>
  <printOptions/>
  <pageMargins left="0.75" right="0.75" top="1" bottom="1" header="0.5" footer="0.5"/>
  <pageSetup horizontalDpi="300" verticalDpi="3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N17"/>
  <sheetViews>
    <sheetView rightToLeft="1" zoomScalePageLayoutView="0" workbookViewId="0" topLeftCell="A5">
      <selection activeCell="J15" sqref="J15:K15"/>
    </sheetView>
  </sheetViews>
  <sheetFormatPr defaultColWidth="9.00390625" defaultRowHeight="24.75"/>
  <cols>
    <col min="10" max="10" width="9.875" style="0" bestFit="1" customWidth="1"/>
    <col min="12" max="12" width="9.875" style="0" bestFit="1" customWidth="1"/>
  </cols>
  <sheetData>
    <row r="2" spans="7:14" ht="28.5" customHeight="1">
      <c r="G2" s="73" t="s">
        <v>27</v>
      </c>
      <c r="H2" s="74"/>
      <c r="I2" s="13" t="s">
        <v>28</v>
      </c>
      <c r="J2" s="63" t="s">
        <v>29</v>
      </c>
      <c r="K2" s="64"/>
      <c r="L2" s="65"/>
      <c r="M2" s="66" t="s">
        <v>30</v>
      </c>
      <c r="N2" s="67"/>
    </row>
    <row r="3" spans="7:14" ht="28.5" customHeight="1">
      <c r="G3" s="75"/>
      <c r="H3" s="76"/>
      <c r="I3" s="14" t="s">
        <v>31</v>
      </c>
      <c r="J3" s="70" t="s">
        <v>32</v>
      </c>
      <c r="K3" s="71"/>
      <c r="L3" s="72"/>
      <c r="M3" s="68"/>
      <c r="N3" s="69"/>
    </row>
    <row r="4" spans="7:14" ht="27.75">
      <c r="G4" s="75"/>
      <c r="H4" s="76"/>
      <c r="I4" s="77" t="s">
        <v>33</v>
      </c>
      <c r="J4" s="15" t="s">
        <v>4</v>
      </c>
      <c r="K4" s="16" t="s">
        <v>14</v>
      </c>
      <c r="L4" s="17" t="s">
        <v>34</v>
      </c>
      <c r="M4" s="68"/>
      <c r="N4" s="69"/>
    </row>
    <row r="5" spans="7:14" ht="26.25">
      <c r="G5" s="79" t="s">
        <v>35</v>
      </c>
      <c r="H5" s="80"/>
      <c r="I5" s="78"/>
      <c r="J5" s="18" t="s">
        <v>36</v>
      </c>
      <c r="K5" s="19" t="s">
        <v>37</v>
      </c>
      <c r="L5" s="20" t="s">
        <v>38</v>
      </c>
      <c r="M5" s="59" t="s">
        <v>39</v>
      </c>
      <c r="N5" s="60"/>
    </row>
    <row r="6" spans="7:14" ht="26.25">
      <c r="G6" s="81" t="s">
        <v>40</v>
      </c>
      <c r="H6" s="82"/>
      <c r="I6" s="21"/>
      <c r="J6" s="61" t="s">
        <v>41</v>
      </c>
      <c r="K6" s="61"/>
      <c r="L6" s="61"/>
      <c r="M6" s="61"/>
      <c r="N6" s="62"/>
    </row>
    <row r="7" spans="7:14" ht="26.25">
      <c r="G7" s="42" t="s">
        <v>20</v>
      </c>
      <c r="H7" s="56"/>
      <c r="I7" s="3">
        <v>18</v>
      </c>
      <c r="J7" s="4">
        <v>1644</v>
      </c>
      <c r="K7" s="5">
        <v>403</v>
      </c>
      <c r="L7" s="6">
        <f>J7+K7</f>
        <v>2047</v>
      </c>
      <c r="M7" s="54" t="s">
        <v>42</v>
      </c>
      <c r="N7" s="55"/>
    </row>
    <row r="8" spans="7:14" ht="26.25">
      <c r="G8" s="42" t="s">
        <v>5</v>
      </c>
      <c r="H8" s="56"/>
      <c r="I8" s="3">
        <v>20</v>
      </c>
      <c r="J8" s="4">
        <v>1508</v>
      </c>
      <c r="K8" s="5">
        <v>395</v>
      </c>
      <c r="L8" s="6">
        <f>J8+K8</f>
        <v>1903</v>
      </c>
      <c r="M8" s="54" t="s">
        <v>43</v>
      </c>
      <c r="N8" s="55"/>
    </row>
    <row r="9" spans="7:14" ht="26.25">
      <c r="G9" s="42" t="s">
        <v>21</v>
      </c>
      <c r="H9" s="56"/>
      <c r="I9" s="3">
        <v>13</v>
      </c>
      <c r="J9" s="4">
        <v>459</v>
      </c>
      <c r="K9" s="5">
        <v>95</v>
      </c>
      <c r="L9" s="6">
        <f aca="true" t="shared" si="0" ref="L9:L15">J9+K9</f>
        <v>554</v>
      </c>
      <c r="M9" s="54" t="s">
        <v>44</v>
      </c>
      <c r="N9" s="55"/>
    </row>
    <row r="10" spans="7:14" ht="26.25">
      <c r="G10" s="42" t="s">
        <v>22</v>
      </c>
      <c r="H10" s="56"/>
      <c r="I10" s="3">
        <v>12</v>
      </c>
      <c r="J10" s="4">
        <v>381</v>
      </c>
      <c r="K10" s="5">
        <v>114</v>
      </c>
      <c r="L10" s="6">
        <f t="shared" si="0"/>
        <v>495</v>
      </c>
      <c r="M10" s="54" t="s">
        <v>45</v>
      </c>
      <c r="N10" s="55"/>
    </row>
    <row r="11" spans="7:14" ht="26.25">
      <c r="G11" s="42" t="s">
        <v>23</v>
      </c>
      <c r="H11" s="56"/>
      <c r="I11" s="3">
        <v>8</v>
      </c>
      <c r="J11" s="4">
        <v>283</v>
      </c>
      <c r="K11" s="5">
        <v>38</v>
      </c>
      <c r="L11" s="6">
        <f t="shared" si="0"/>
        <v>321</v>
      </c>
      <c r="M11" s="54" t="s">
        <v>46</v>
      </c>
      <c r="N11" s="55"/>
    </row>
    <row r="12" spans="7:14" ht="26.25">
      <c r="G12" s="42" t="s">
        <v>24</v>
      </c>
      <c r="H12" s="56"/>
      <c r="I12" s="3">
        <v>13</v>
      </c>
      <c r="J12" s="4">
        <v>432</v>
      </c>
      <c r="K12" s="5">
        <v>80</v>
      </c>
      <c r="L12" s="6">
        <f t="shared" si="0"/>
        <v>512</v>
      </c>
      <c r="M12" s="54" t="s">
        <v>47</v>
      </c>
      <c r="N12" s="55"/>
    </row>
    <row r="13" spans="7:14" ht="26.25">
      <c r="G13" s="42" t="s">
        <v>11</v>
      </c>
      <c r="H13" s="56"/>
      <c r="I13" s="3">
        <v>13</v>
      </c>
      <c r="J13" s="4">
        <v>537</v>
      </c>
      <c r="K13" s="5">
        <v>78</v>
      </c>
      <c r="L13" s="6">
        <f t="shared" si="0"/>
        <v>615</v>
      </c>
      <c r="M13" s="54" t="s">
        <v>48</v>
      </c>
      <c r="N13" s="55"/>
    </row>
    <row r="14" spans="7:14" ht="26.25">
      <c r="G14" s="57" t="s">
        <v>19</v>
      </c>
      <c r="H14" s="58"/>
      <c r="I14" s="7">
        <v>7</v>
      </c>
      <c r="J14" s="8">
        <v>163</v>
      </c>
      <c r="K14" s="9">
        <v>3</v>
      </c>
      <c r="L14" s="6">
        <f t="shared" si="0"/>
        <v>166</v>
      </c>
      <c r="M14" s="44" t="s">
        <v>49</v>
      </c>
      <c r="N14" s="45" t="s">
        <v>49</v>
      </c>
    </row>
    <row r="15" spans="7:14" ht="26.25">
      <c r="G15" s="42" t="s">
        <v>25</v>
      </c>
      <c r="H15" s="43"/>
      <c r="I15" s="7">
        <v>3</v>
      </c>
      <c r="J15" s="8">
        <v>15</v>
      </c>
      <c r="K15" s="9">
        <v>2</v>
      </c>
      <c r="L15" s="6">
        <f t="shared" si="0"/>
        <v>17</v>
      </c>
      <c r="M15" s="44" t="s">
        <v>50</v>
      </c>
      <c r="N15" s="45"/>
    </row>
    <row r="16" spans="7:14" ht="26.25">
      <c r="G16" s="46" t="s">
        <v>26</v>
      </c>
      <c r="H16" s="47"/>
      <c r="I16" s="10">
        <f>SUM(I7:I15)</f>
        <v>107</v>
      </c>
      <c r="J16" s="11">
        <f>SUM(J7:J15)</f>
        <v>5422</v>
      </c>
      <c r="K16" s="11">
        <f>SUM(K7:K15)</f>
        <v>1208</v>
      </c>
      <c r="L16" s="12">
        <f>SUM(L7:L15)</f>
        <v>6630</v>
      </c>
      <c r="M16" s="48" t="s">
        <v>51</v>
      </c>
      <c r="N16" s="49"/>
    </row>
    <row r="17" spans="7:14" ht="26.25">
      <c r="G17" s="50" t="s">
        <v>52</v>
      </c>
      <c r="H17" s="51"/>
      <c r="I17" s="22"/>
      <c r="J17" s="23"/>
      <c r="K17" s="23"/>
      <c r="L17" s="23"/>
      <c r="M17" s="52" t="s">
        <v>53</v>
      </c>
      <c r="N17" s="53"/>
    </row>
  </sheetData>
  <sheetProtection/>
  <mergeCells count="31">
    <mergeCell ref="J2:L2"/>
    <mergeCell ref="M2:N4"/>
    <mergeCell ref="J3:L3"/>
    <mergeCell ref="G8:H8"/>
    <mergeCell ref="G9:H9"/>
    <mergeCell ref="G2:H4"/>
    <mergeCell ref="I4:I5"/>
    <mergeCell ref="G5:H5"/>
    <mergeCell ref="G6:H6"/>
    <mergeCell ref="G7:H7"/>
    <mergeCell ref="G14:H14"/>
    <mergeCell ref="M14:N14"/>
    <mergeCell ref="M5:N5"/>
    <mergeCell ref="J6:N6"/>
    <mergeCell ref="M7:N7"/>
    <mergeCell ref="M8:N8"/>
    <mergeCell ref="M9:N9"/>
    <mergeCell ref="M10:N10"/>
    <mergeCell ref="G10:H10"/>
    <mergeCell ref="G11:H11"/>
    <mergeCell ref="M11:N11"/>
    <mergeCell ref="G12:H12"/>
    <mergeCell ref="M12:N12"/>
    <mergeCell ref="G13:H13"/>
    <mergeCell ref="M13:N13"/>
    <mergeCell ref="G15:H15"/>
    <mergeCell ref="M15:N15"/>
    <mergeCell ref="G16:H16"/>
    <mergeCell ref="M16:N16"/>
    <mergeCell ref="G17:H17"/>
    <mergeCell ref="M17:N17"/>
  </mergeCells>
  <dataValidations count="1">
    <dataValidation type="whole" operator="greaterThanOrEqual" showInputMessage="1" showErrorMessage="1" sqref="N14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24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dcterms:created xsi:type="dcterms:W3CDTF">2005-09-15T16:09:48Z</dcterms:created>
  <dcterms:modified xsi:type="dcterms:W3CDTF">2012-04-21T09:32:27Z</dcterms:modified>
  <cp:category/>
  <cp:version/>
  <cp:contentType/>
  <cp:contentStatus/>
</cp:coreProperties>
</file>