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<sst xmlns="http://schemas.openxmlformats.org/spreadsheetml/2006/main" count="31" uniqueCount="30">
  <si>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البيان                          /                   العام</t>
  </si>
  <si>
    <t>إجمالي عدد المعاهد والمراكز المهنية والفنية والتقنية   الحكومية</t>
  </si>
  <si>
    <t>عدد طلاب التعليم الفني والمهني التقني الحكومي ( ذكور )</t>
  </si>
  <si>
    <t>عدد طلاب التعليم الفني والمهني التقني الحكومي ( إناث )</t>
  </si>
  <si>
    <t>إجمالي طلاب التعليم الفني والمهني التقني الحكومي (ذكور + إناث )</t>
  </si>
  <si>
    <t>الطلاب الذكور إلى إجمالي طلاب التعليم الفني والمهني والتقني الحكومي   %</t>
  </si>
  <si>
    <t>الطلاب الإناث إلى إجمالي طلاب التعليم الفني والمهني والتقني الحكومي    %</t>
  </si>
  <si>
    <t>مدرسون ( ذكور )</t>
  </si>
  <si>
    <t>مدرسون ( إناث )</t>
  </si>
  <si>
    <t>إجمالي المدرسين في التعليم الفني والمهني والتقني الحكومي ( ذكور + إناث )</t>
  </si>
  <si>
    <t>مدرسون (يمنيين)</t>
  </si>
  <si>
    <t>ـــ</t>
  </si>
  <si>
    <t>مدرسون (أجانب)</t>
  </si>
  <si>
    <t>ــــ</t>
  </si>
  <si>
    <t>إجمالي المدرسين  في التعليم الفني والمهني والتقني ( يمنيين + أجانب)</t>
  </si>
  <si>
    <t>متوسط عدد الطلاب لكل مدرس في المعاهد والمراكز المهنية والفنية والتقنية الحكومية</t>
  </si>
  <si>
    <t>الإنفاق العام على التعليم        (مليار ريال)</t>
  </si>
  <si>
    <t>الإنفاق على التعليم الفني والمهني والتقني الحكومي (مليار ريال)</t>
  </si>
  <si>
    <t>الإنفاق على التعليم الفني والمهني والتقني الحكومي ( جارية ) (مليار ريال)</t>
  </si>
  <si>
    <t>الإنفاق على التعليم الفني والمهني و التقني الحكومي من إجمالي الإنفاق على التعليم %</t>
  </si>
  <si>
    <t>الإنفاق على التعليم الفني والمهني و التقني الحكومي من إجمالي الإنفاق في الموازنة العامة للدولة %</t>
  </si>
  <si>
    <t xml:space="preserve">متوسط نصيب الطالب من الإنفاق على التعليم الفني والمهني والتقني الحكومي ( النفقات الجارية ) ( ريال)  </t>
  </si>
  <si>
    <t>معدل نمو الإنفاق الحكومي على التعليم الفني والمهني والتقني  %</t>
  </si>
  <si>
    <t>إجمالي الإنفاق في الموازنة العامة للدولة     (مليار  ريال)</t>
  </si>
  <si>
    <t>الإنفاق  على التعليم الفني والمهني والتقني إلى الناتج المحلي الإجمالي %</t>
  </si>
  <si>
    <t>الإنفاق العام على التعليم إلى الناتج المحلي الإجمالي %</t>
  </si>
  <si>
    <t>الناتج المحلي الإجمالي (مليار ريال )</t>
  </si>
  <si>
    <r>
      <rPr>
        <b/>
        <sz val="12"/>
        <color indexed="12"/>
        <rFont val="Simplified Arabic"/>
        <family val="1"/>
      </rPr>
      <t>المصادر</t>
    </r>
    <r>
      <rPr>
        <sz val="12"/>
        <rFont val="Simplified Arabic"/>
        <family val="1"/>
      </rPr>
      <t>: كتاب الإحصاء السنوي + نشرة إحصائية مالية الحكومة + مؤشرات التعليم في الجمهورية اليمنية اعداد مختلفة</t>
    </r>
  </si>
  <si>
    <t>عدد المعاهد لايشمل المعاهد الصحية  ومراكز الاحتياجات الخاصة ومعاهد العلوم الادارية</t>
  </si>
  <si>
    <t>مؤشرات التعليم الفني والمهني والتقني للفترة (2000 - 2010)م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</si>
</sst>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Simplified Arabic"/>
      <family val="1"/>
    </font>
    <font>
      <sz val="12"/>
      <color indexed="12"/>
      <name val="Simplified Arabic"/>
      <family val="1"/>
    </font>
    <font>
      <b/>
      <sz val="12"/>
      <color indexed="12"/>
      <name val="Simplified Arabic"/>
      <family val="1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color indexed="9"/>
      <name val="Arabic Transparent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37">
      <alignment/>
      <protection/>
    </xf>
    <xf numFmtId="0" fontId="2" fillId="0" borderId="0" xfId="37" applyAlignment="1">
      <alignment horizontal="right"/>
      <protection/>
    </xf>
    <xf numFmtId="0" fontId="9" fillId="33" borderId="10" xfId="37" applyFont="1" applyFill="1" applyBorder="1" applyAlignment="1">
      <alignment horizontal="center" vertical="center" readingOrder="1"/>
      <protection/>
    </xf>
    <xf numFmtId="0" fontId="10" fillId="34" borderId="10" xfId="37" applyFont="1" applyFill="1" applyBorder="1" applyAlignment="1">
      <alignment horizontal="center" vertical="center" readingOrder="1"/>
      <protection/>
    </xf>
    <xf numFmtId="0" fontId="10" fillId="0" borderId="10" xfId="37" applyFont="1" applyBorder="1" applyAlignment="1">
      <alignment horizontal="center" vertical="center" readingOrder="1"/>
      <protection/>
    </xf>
    <xf numFmtId="0" fontId="10" fillId="0" borderId="10" xfId="37" applyFont="1" applyFill="1" applyBorder="1" applyAlignment="1">
      <alignment horizontal="center" vertical="center" readingOrder="1"/>
      <protection/>
    </xf>
    <xf numFmtId="0" fontId="45" fillId="0" borderId="10" xfId="0" applyFont="1" applyBorder="1" applyAlignment="1">
      <alignment horizontal="center"/>
    </xf>
    <xf numFmtId="2" fontId="10" fillId="0" borderId="10" xfId="37" applyNumberFormat="1" applyFont="1" applyBorder="1" applyAlignment="1">
      <alignment horizontal="center" vertical="center" readingOrder="1"/>
      <protection/>
    </xf>
    <xf numFmtId="2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10" fillId="0" borderId="10" xfId="37" applyFont="1" applyBorder="1" applyAlignment="1">
      <alignment horizontal="center" vertical="center" readingOrder="2"/>
      <protection/>
    </xf>
    <xf numFmtId="164" fontId="10" fillId="34" borderId="10" xfId="37" applyNumberFormat="1" applyFont="1" applyFill="1" applyBorder="1" applyAlignment="1">
      <alignment horizontal="center" vertical="center" readingOrder="1"/>
      <protection/>
    </xf>
    <xf numFmtId="0" fontId="10" fillId="34" borderId="10" xfId="0" applyFont="1" applyFill="1" applyBorder="1" applyAlignment="1">
      <alignment horizontal="center" vertical="center" readingOrder="1"/>
    </xf>
    <xf numFmtId="0" fontId="10" fillId="0" borderId="10" xfId="37" applyFont="1" applyBorder="1" applyAlignment="1">
      <alignment horizontal="center" vertical="center"/>
      <protection/>
    </xf>
    <xf numFmtId="0" fontId="10" fillId="0" borderId="10" xfId="37" applyFont="1" applyFill="1" applyBorder="1" applyAlignment="1">
      <alignment horizontal="center" vertical="center"/>
      <protection/>
    </xf>
    <xf numFmtId="16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164" fontId="10" fillId="0" borderId="10" xfId="37" applyNumberFormat="1" applyFont="1" applyBorder="1" applyAlignment="1">
      <alignment horizontal="center" vertical="center" readingOrder="1"/>
      <protection/>
    </xf>
    <xf numFmtId="0" fontId="45" fillId="0" borderId="10" xfId="0" applyFont="1" applyBorder="1" applyAlignment="1">
      <alignment/>
    </xf>
    <xf numFmtId="0" fontId="8" fillId="33" borderId="10" xfId="37" applyFont="1" applyFill="1" applyBorder="1" applyAlignment="1">
      <alignment horizontal="center" vertical="top" wrapText="1" readingOrder="2"/>
      <protection/>
    </xf>
    <xf numFmtId="0" fontId="7" fillId="34" borderId="10" xfId="37" applyFont="1" applyFill="1" applyBorder="1" applyAlignment="1">
      <alignment horizontal="center" wrapText="1" readingOrder="2"/>
      <protection/>
    </xf>
    <xf numFmtId="0" fontId="7" fillId="33" borderId="10" xfId="37" applyFont="1" applyFill="1" applyBorder="1" applyAlignment="1">
      <alignment horizontal="center" vertical="top" wrapText="1" readingOrder="2"/>
      <protection/>
    </xf>
    <xf numFmtId="0" fontId="7" fillId="34" borderId="10" xfId="37" applyFont="1" applyFill="1" applyBorder="1" applyAlignment="1">
      <alignment horizontal="center" vertical="top" wrapText="1" readingOrder="2"/>
      <protection/>
    </xf>
    <xf numFmtId="1" fontId="45" fillId="0" borderId="10" xfId="0" applyNumberFormat="1" applyFont="1" applyBorder="1" applyAlignment="1">
      <alignment horizontal="center"/>
    </xf>
    <xf numFmtId="0" fontId="4" fillId="0" borderId="11" xfId="37" applyFont="1" applyBorder="1" applyAlignment="1">
      <alignment horizontal="right" readingOrder="2"/>
      <protection/>
    </xf>
    <xf numFmtId="0" fontId="3" fillId="0" borderId="0" xfId="37" applyFont="1" applyBorder="1" applyAlignment="1">
      <alignment horizontal="right" readingOrder="2"/>
      <protection/>
    </xf>
    <xf numFmtId="0" fontId="12" fillId="35" borderId="0" xfId="37" applyFont="1" applyFill="1" applyAlignment="1">
      <alignment horizontal="center" vertical="center"/>
      <protection/>
    </xf>
    <xf numFmtId="0" fontId="12" fillId="35" borderId="12" xfId="37" applyFont="1" applyFill="1" applyBorder="1" applyAlignment="1">
      <alignment horizontal="center" vertical="center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ادي_INDICATO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rightToLeft="1" tabSelected="1" zoomScale="70" zoomScaleNormal="70" zoomScalePageLayoutView="0" workbookViewId="0" topLeftCell="A1">
      <selection activeCell="L19" sqref="L19"/>
    </sheetView>
  </sheetViews>
  <sheetFormatPr defaultColWidth="51.421875" defaultRowHeight="15"/>
  <cols>
    <col min="1" max="1" width="85.421875" style="0" bestFit="1" customWidth="1"/>
    <col min="2" max="2" width="14.00390625" style="0" bestFit="1" customWidth="1"/>
    <col min="3" max="6" width="15.8515625" style="0" bestFit="1" customWidth="1"/>
    <col min="7" max="7" width="22.7109375" style="0" bestFit="1" customWidth="1"/>
    <col min="8" max="11" width="15.8515625" style="0" bestFit="1" customWidth="1"/>
    <col min="12" max="12" width="15.7109375" style="0" bestFit="1" customWidth="1"/>
    <col min="13" max="13" width="23.8515625" style="0" customWidth="1"/>
    <col min="14" max="14" width="10.140625" style="0" customWidth="1"/>
    <col min="15" max="15" width="14.28125" style="0" customWidth="1"/>
    <col min="16" max="16" width="17.28125" style="0" customWidth="1"/>
  </cols>
  <sheetData>
    <row r="1" spans="1:12" ht="14.2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3.25">
      <c r="A3" s="20" t="s">
        <v>0</v>
      </c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</row>
    <row r="4" spans="1:12" ht="23.25">
      <c r="A4" s="21" t="s">
        <v>1</v>
      </c>
      <c r="B4" s="4">
        <v>36</v>
      </c>
      <c r="C4" s="4">
        <v>35</v>
      </c>
      <c r="D4" s="4">
        <v>47</v>
      </c>
      <c r="E4" s="4">
        <v>54</v>
      </c>
      <c r="F4" s="4">
        <v>56</v>
      </c>
      <c r="G4" s="4">
        <v>57</v>
      </c>
      <c r="H4" s="4">
        <v>60</v>
      </c>
      <c r="I4" s="4">
        <v>62</v>
      </c>
      <c r="J4" s="4">
        <v>56</v>
      </c>
      <c r="K4" s="4">
        <v>65</v>
      </c>
      <c r="L4" s="4">
        <v>71</v>
      </c>
    </row>
    <row r="5" spans="1:12" ht="23.25">
      <c r="A5" s="22" t="s">
        <v>2</v>
      </c>
      <c r="B5" s="5">
        <v>7649</v>
      </c>
      <c r="C5" s="5">
        <v>6267</v>
      </c>
      <c r="D5" s="5">
        <v>8586</v>
      </c>
      <c r="E5" s="5">
        <v>11019</v>
      </c>
      <c r="F5" s="5">
        <v>11251</v>
      </c>
      <c r="G5" s="5">
        <v>13597</v>
      </c>
      <c r="H5" s="5">
        <v>14157</v>
      </c>
      <c r="I5" s="5">
        <v>19872</v>
      </c>
      <c r="J5" s="5">
        <v>17260</v>
      </c>
      <c r="K5" s="6">
        <v>17565</v>
      </c>
      <c r="L5" s="6">
        <v>18456</v>
      </c>
    </row>
    <row r="6" spans="1:12" ht="23.25">
      <c r="A6" s="22" t="s">
        <v>3</v>
      </c>
      <c r="B6" s="5">
        <v>3771</v>
      </c>
      <c r="C6" s="5">
        <v>182</v>
      </c>
      <c r="D6" s="5">
        <v>641</v>
      </c>
      <c r="E6" s="5">
        <v>1463</v>
      </c>
      <c r="F6" s="5">
        <v>910</v>
      </c>
      <c r="G6" s="5">
        <v>1273</v>
      </c>
      <c r="H6" s="5">
        <v>1428</v>
      </c>
      <c r="I6" s="5">
        <v>2360</v>
      </c>
      <c r="J6" s="6">
        <v>1881</v>
      </c>
      <c r="K6" s="7">
        <v>2289</v>
      </c>
      <c r="L6" s="7">
        <v>2420</v>
      </c>
    </row>
    <row r="7" spans="1:12" ht="23.25">
      <c r="A7" s="22" t="s">
        <v>4</v>
      </c>
      <c r="B7" s="5">
        <v>11420</v>
      </c>
      <c r="C7" s="5">
        <v>6449</v>
      </c>
      <c r="D7" s="5">
        <v>9227</v>
      </c>
      <c r="E7" s="5">
        <v>12482</v>
      </c>
      <c r="F7" s="5">
        <v>12161</v>
      </c>
      <c r="G7" s="5">
        <v>14870</v>
      </c>
      <c r="H7" s="5">
        <v>15585</v>
      </c>
      <c r="I7" s="5">
        <v>22232</v>
      </c>
      <c r="J7" s="5">
        <v>19141</v>
      </c>
      <c r="K7" s="5">
        <f>SUM(K5:K6)</f>
        <v>19854</v>
      </c>
      <c r="L7" s="5">
        <f>SUM(L5:L6)</f>
        <v>20876</v>
      </c>
    </row>
    <row r="8" spans="1:12" ht="23.25">
      <c r="A8" s="22" t="s">
        <v>5</v>
      </c>
      <c r="B8" s="8">
        <v>66.97898423817863</v>
      </c>
      <c r="C8" s="8">
        <v>97.177857032098</v>
      </c>
      <c r="D8" s="8">
        <v>93.05299664029478</v>
      </c>
      <c r="E8" s="8">
        <v>88.27912193558724</v>
      </c>
      <c r="F8" s="8">
        <v>92.51706274155086</v>
      </c>
      <c r="G8" s="8">
        <v>91.43913920645595</v>
      </c>
      <c r="H8" s="8">
        <v>90.83734359961501</v>
      </c>
      <c r="I8" s="8">
        <v>89.38467074487225</v>
      </c>
      <c r="J8" s="8">
        <v>90.17292722428294</v>
      </c>
      <c r="K8" s="9">
        <f>K5/K7*100</f>
        <v>88.47083711090964</v>
      </c>
      <c r="L8" s="9">
        <f>L5/L7*100</f>
        <v>88.40774094654148</v>
      </c>
    </row>
    <row r="9" spans="1:12" ht="23.25">
      <c r="A9" s="22" t="s">
        <v>6</v>
      </c>
      <c r="B9" s="8">
        <v>33.02101576182137</v>
      </c>
      <c r="C9" s="8">
        <v>2.8221429679020003</v>
      </c>
      <c r="D9" s="8">
        <v>6.947003359705213</v>
      </c>
      <c r="E9" s="8">
        <v>11.720878064412755</v>
      </c>
      <c r="F9" s="8">
        <v>7.482937258449141</v>
      </c>
      <c r="G9" s="8">
        <v>8.560860793544048</v>
      </c>
      <c r="H9" s="8">
        <v>9.162656400384986</v>
      </c>
      <c r="I9" s="8">
        <v>10.615329255127744</v>
      </c>
      <c r="J9" s="8">
        <v>9.827072775717047</v>
      </c>
      <c r="K9" s="9">
        <f>K6/K7*100</f>
        <v>11.52916288909036</v>
      </c>
      <c r="L9" s="9">
        <f>L6/L7*100</f>
        <v>11.592259053458518</v>
      </c>
    </row>
    <row r="10" spans="1:12" ht="23.25">
      <c r="A10" s="22" t="s">
        <v>7</v>
      </c>
      <c r="B10" s="5">
        <v>737</v>
      </c>
      <c r="C10" s="5">
        <v>1004</v>
      </c>
      <c r="D10" s="5">
        <v>1415</v>
      </c>
      <c r="E10" s="5">
        <v>1221</v>
      </c>
      <c r="F10" s="5">
        <v>1527</v>
      </c>
      <c r="G10" s="5">
        <v>1751</v>
      </c>
      <c r="H10" s="5">
        <v>1795</v>
      </c>
      <c r="I10" s="5">
        <v>1999</v>
      </c>
      <c r="J10" s="6">
        <v>2067</v>
      </c>
      <c r="K10" s="7">
        <v>2035</v>
      </c>
      <c r="L10" s="10">
        <v>2416</v>
      </c>
    </row>
    <row r="11" spans="1:12" ht="23.25">
      <c r="A11" s="22" t="s">
        <v>8</v>
      </c>
      <c r="B11" s="5">
        <v>53</v>
      </c>
      <c r="C11" s="5">
        <v>91</v>
      </c>
      <c r="D11" s="5">
        <v>40</v>
      </c>
      <c r="E11" s="5">
        <v>176</v>
      </c>
      <c r="F11" s="5">
        <v>274</v>
      </c>
      <c r="G11" s="5">
        <v>272</v>
      </c>
      <c r="H11" s="5">
        <v>284</v>
      </c>
      <c r="I11" s="5">
        <v>347</v>
      </c>
      <c r="J11" s="6">
        <v>352</v>
      </c>
      <c r="K11" s="7">
        <v>405</v>
      </c>
      <c r="L11" s="10">
        <v>442</v>
      </c>
    </row>
    <row r="12" spans="1:12" ht="23.25">
      <c r="A12" s="22" t="s">
        <v>9</v>
      </c>
      <c r="B12" s="5">
        <v>790</v>
      </c>
      <c r="C12" s="5">
        <v>1095</v>
      </c>
      <c r="D12" s="5">
        <v>1455</v>
      </c>
      <c r="E12" s="5">
        <v>1397</v>
      </c>
      <c r="F12" s="5">
        <v>1801</v>
      </c>
      <c r="G12" s="5">
        <v>2023</v>
      </c>
      <c r="H12" s="5">
        <v>2079</v>
      </c>
      <c r="I12" s="5">
        <v>2346</v>
      </c>
      <c r="J12" s="5">
        <v>2419</v>
      </c>
      <c r="K12" s="7">
        <f>SUM(K10:K11)</f>
        <v>2440</v>
      </c>
      <c r="L12" s="7">
        <f>SUM(L10:L11)</f>
        <v>2858</v>
      </c>
    </row>
    <row r="13" spans="1:12" ht="23.25">
      <c r="A13" s="22" t="s">
        <v>10</v>
      </c>
      <c r="B13" s="5">
        <v>790</v>
      </c>
      <c r="C13" s="5">
        <v>1038</v>
      </c>
      <c r="D13" s="5">
        <v>1454</v>
      </c>
      <c r="E13" s="5">
        <v>1352</v>
      </c>
      <c r="F13" s="5">
        <v>1757</v>
      </c>
      <c r="G13" s="5">
        <v>1993</v>
      </c>
      <c r="H13" s="5">
        <v>2047</v>
      </c>
      <c r="I13" s="5" t="s">
        <v>11</v>
      </c>
      <c r="J13" s="6">
        <v>2396</v>
      </c>
      <c r="K13" s="6">
        <v>2424</v>
      </c>
      <c r="L13" s="6">
        <v>2844</v>
      </c>
    </row>
    <row r="14" spans="1:12" ht="23.25">
      <c r="A14" s="22" t="s">
        <v>12</v>
      </c>
      <c r="B14" s="11" t="s">
        <v>13</v>
      </c>
      <c r="C14" s="5">
        <v>57</v>
      </c>
      <c r="D14" s="5">
        <v>1</v>
      </c>
      <c r="E14" s="5">
        <v>45</v>
      </c>
      <c r="F14" s="5">
        <v>44</v>
      </c>
      <c r="G14" s="5">
        <v>30</v>
      </c>
      <c r="H14" s="5">
        <v>32</v>
      </c>
      <c r="I14" s="5" t="s">
        <v>11</v>
      </c>
      <c r="J14" s="6">
        <v>23</v>
      </c>
      <c r="K14" s="6">
        <v>16</v>
      </c>
      <c r="L14" s="6">
        <v>14</v>
      </c>
    </row>
    <row r="15" spans="1:12" ht="23.25">
      <c r="A15" s="22" t="s">
        <v>14</v>
      </c>
      <c r="B15" s="5">
        <v>790</v>
      </c>
      <c r="C15" s="5">
        <v>1095</v>
      </c>
      <c r="D15" s="5">
        <v>1455</v>
      </c>
      <c r="E15" s="5">
        <v>1397</v>
      </c>
      <c r="F15" s="5">
        <v>1801</v>
      </c>
      <c r="G15" s="5">
        <v>2023</v>
      </c>
      <c r="H15" s="5">
        <v>2079</v>
      </c>
      <c r="I15" s="5">
        <v>2346</v>
      </c>
      <c r="J15" s="5">
        <v>2419</v>
      </c>
      <c r="K15" s="7">
        <f>SUM(K13:K14)</f>
        <v>2440</v>
      </c>
      <c r="L15" s="7">
        <f>SUM(L13:L14)</f>
        <v>2858</v>
      </c>
    </row>
    <row r="16" spans="1:12" ht="23.25">
      <c r="A16" s="22" t="s">
        <v>15</v>
      </c>
      <c r="B16" s="8">
        <v>14.455696202531646</v>
      </c>
      <c r="C16" s="8">
        <v>5.889497716894978</v>
      </c>
      <c r="D16" s="8">
        <v>6.341580756013745</v>
      </c>
      <c r="E16" s="8">
        <v>8.934860415175375</v>
      </c>
      <c r="F16" s="8">
        <v>6.75235980011105</v>
      </c>
      <c r="G16" s="8">
        <v>7.350469599604548</v>
      </c>
      <c r="H16" s="8">
        <v>7.496392496392496</v>
      </c>
      <c r="I16" s="8">
        <v>9.476555839727196</v>
      </c>
      <c r="J16" s="8">
        <v>7.912773873501447</v>
      </c>
      <c r="K16" s="9">
        <f>K7/K15</f>
        <v>8.13688524590164</v>
      </c>
      <c r="L16" s="9">
        <f>L7/L15</f>
        <v>7.304408677396781</v>
      </c>
    </row>
    <row r="17" spans="1:12" ht="23.25">
      <c r="A17" s="23" t="s">
        <v>16</v>
      </c>
      <c r="B17" s="12">
        <v>89.6</v>
      </c>
      <c r="C17" s="12">
        <v>102</v>
      </c>
      <c r="D17" s="12">
        <v>124</v>
      </c>
      <c r="E17" s="12">
        <v>128.5</v>
      </c>
      <c r="F17" s="12">
        <v>142.3</v>
      </c>
      <c r="G17" s="12">
        <v>165.2</v>
      </c>
      <c r="H17" s="12">
        <v>193.4</v>
      </c>
      <c r="I17" s="12">
        <v>251.1</v>
      </c>
      <c r="J17" s="12">
        <v>291.7</v>
      </c>
      <c r="K17" s="13">
        <v>301.5</v>
      </c>
      <c r="L17" s="13">
        <v>355.9</v>
      </c>
    </row>
    <row r="18" spans="1:12" ht="23.25">
      <c r="A18" s="22" t="s">
        <v>17</v>
      </c>
      <c r="B18" s="5">
        <v>2</v>
      </c>
      <c r="C18" s="5">
        <v>4</v>
      </c>
      <c r="D18" s="5">
        <v>3</v>
      </c>
      <c r="E18" s="5">
        <v>4.2</v>
      </c>
      <c r="F18" s="5">
        <v>4</v>
      </c>
      <c r="G18" s="5">
        <v>5.1</v>
      </c>
      <c r="H18" s="5">
        <v>9.8</v>
      </c>
      <c r="I18" s="5">
        <v>13.96</v>
      </c>
      <c r="J18" s="14">
        <v>14.5</v>
      </c>
      <c r="K18" s="15">
        <v>11.5</v>
      </c>
      <c r="L18" s="17">
        <v>11.5</v>
      </c>
    </row>
    <row r="19" spans="1:12" ht="23.25">
      <c r="A19" s="22" t="s">
        <v>18</v>
      </c>
      <c r="B19" s="5">
        <v>0.8</v>
      </c>
      <c r="C19" s="5">
        <v>1.1</v>
      </c>
      <c r="D19" s="5">
        <v>1</v>
      </c>
      <c r="E19" s="5">
        <v>2</v>
      </c>
      <c r="F19" s="5">
        <v>2</v>
      </c>
      <c r="G19" s="5">
        <v>2.4</v>
      </c>
      <c r="H19" s="5">
        <v>3.1</v>
      </c>
      <c r="I19" s="5">
        <v>3.6</v>
      </c>
      <c r="J19" s="14">
        <v>4.4</v>
      </c>
      <c r="K19" s="15">
        <v>4.7</v>
      </c>
      <c r="L19" s="24">
        <v>6</v>
      </c>
    </row>
    <row r="20" spans="1:12" ht="23.25">
      <c r="A20" s="22" t="s">
        <v>19</v>
      </c>
      <c r="B20" s="16">
        <f aca="true" t="shared" si="0" ref="B20:I20">B18/B17*100</f>
        <v>2.232142857142857</v>
      </c>
      <c r="C20" s="16">
        <f t="shared" si="0"/>
        <v>3.9215686274509802</v>
      </c>
      <c r="D20" s="16">
        <f t="shared" si="0"/>
        <v>2.4193548387096775</v>
      </c>
      <c r="E20" s="16">
        <f t="shared" si="0"/>
        <v>3.268482490272374</v>
      </c>
      <c r="F20" s="16">
        <f t="shared" si="0"/>
        <v>2.8109627547434997</v>
      </c>
      <c r="G20" s="16">
        <f t="shared" si="0"/>
        <v>3.0871670702179177</v>
      </c>
      <c r="H20" s="16">
        <f t="shared" si="0"/>
        <v>5.067218200620476</v>
      </c>
      <c r="I20" s="16">
        <f t="shared" si="0"/>
        <v>5.559538032656312</v>
      </c>
      <c r="J20" s="16">
        <f>J18/J17*100</f>
        <v>4.97086047308879</v>
      </c>
      <c r="K20" s="17">
        <f>K18/K17*100</f>
        <v>3.814262023217247</v>
      </c>
      <c r="L20" s="17">
        <f>L18/L17*100</f>
        <v>3.231244731666198</v>
      </c>
    </row>
    <row r="21" spans="1:12" ht="40.5">
      <c r="A21" s="22" t="s">
        <v>20</v>
      </c>
      <c r="B21" s="16">
        <f aca="true" t="shared" si="1" ref="B21:J21">B18/B24*100</f>
        <v>0.398406374501992</v>
      </c>
      <c r="C21" s="16">
        <f t="shared" si="1"/>
        <v>0.7662835249042145</v>
      </c>
      <c r="D21" s="16">
        <f t="shared" si="1"/>
        <v>0.5050505050505051</v>
      </c>
      <c r="E21" s="16">
        <f t="shared" si="1"/>
        <v>0.5454545454545455</v>
      </c>
      <c r="F21" s="16">
        <f t="shared" si="1"/>
        <v>0.45351473922902497</v>
      </c>
      <c r="G21" s="16">
        <f t="shared" si="1"/>
        <v>0.43063412986574345</v>
      </c>
      <c r="H21" s="16">
        <f t="shared" si="1"/>
        <v>0.689849359425595</v>
      </c>
      <c r="I21" s="16">
        <f t="shared" si="1"/>
        <v>0.7955322543879645</v>
      </c>
      <c r="J21" s="16">
        <f t="shared" si="1"/>
        <v>0.645017793594306</v>
      </c>
      <c r="K21" s="17">
        <f>K18/K24*100</f>
        <v>0.6223280480545484</v>
      </c>
      <c r="L21" s="17">
        <f>L18/L24*100</f>
        <v>0.5004351610095736</v>
      </c>
    </row>
    <row r="22" spans="1:12" ht="40.5">
      <c r="A22" s="22" t="s">
        <v>21</v>
      </c>
      <c r="B22" s="18">
        <f>B19*1000000000/B7</f>
        <v>70052.53940455342</v>
      </c>
      <c r="C22" s="18">
        <f>C19*1000000000/C7</f>
        <v>170569.08047759344</v>
      </c>
      <c r="D22" s="18">
        <f aca="true" t="shared" si="2" ref="D22:J22">D19*1000000000/D7</f>
        <v>108377.58751490191</v>
      </c>
      <c r="E22" s="18">
        <f t="shared" si="2"/>
        <v>160230.7322544464</v>
      </c>
      <c r="F22" s="18">
        <f t="shared" si="2"/>
        <v>164460.15952635475</v>
      </c>
      <c r="G22" s="18">
        <f t="shared" si="2"/>
        <v>161398.7895090787</v>
      </c>
      <c r="H22" s="18">
        <f t="shared" si="2"/>
        <v>198909.20757138275</v>
      </c>
      <c r="I22" s="18">
        <f t="shared" si="2"/>
        <v>161928.75134940626</v>
      </c>
      <c r="J22" s="18">
        <f t="shared" si="2"/>
        <v>229873.04738519408</v>
      </c>
      <c r="K22" s="18">
        <f>K19*1000000000/K7</f>
        <v>236728.1152412612</v>
      </c>
      <c r="L22" s="18">
        <f>L19*1000000000/L7</f>
        <v>287411.38149070705</v>
      </c>
    </row>
    <row r="23" spans="1:12" ht="23.25">
      <c r="A23" s="22" t="s">
        <v>22</v>
      </c>
      <c r="B23" s="18">
        <v>71.1</v>
      </c>
      <c r="C23" s="18">
        <v>100</v>
      </c>
      <c r="D23" s="18">
        <v>-25</v>
      </c>
      <c r="E23" s="18">
        <v>40.00000000000001</v>
      </c>
      <c r="F23" s="18">
        <v>-4.761904761904765</v>
      </c>
      <c r="G23" s="18">
        <v>27.499999999999993</v>
      </c>
      <c r="H23" s="18">
        <v>145.00000000000003</v>
      </c>
      <c r="I23" s="18">
        <v>352.9411764705883</v>
      </c>
      <c r="J23" s="18">
        <v>83.67346938775509</v>
      </c>
      <c r="K23" s="9">
        <f>(K18-I18)/I18</f>
        <v>-0.17621776504298</v>
      </c>
      <c r="L23" s="9">
        <f>(L18-J18)/J18</f>
        <v>-0.20689655172413793</v>
      </c>
    </row>
    <row r="24" spans="1:12" ht="23.25">
      <c r="A24" s="22" t="s">
        <v>23</v>
      </c>
      <c r="B24" s="19">
        <v>502</v>
      </c>
      <c r="C24" s="19">
        <v>522</v>
      </c>
      <c r="D24" s="19">
        <v>594</v>
      </c>
      <c r="E24" s="19">
        <v>770</v>
      </c>
      <c r="F24" s="19">
        <v>882</v>
      </c>
      <c r="G24" s="19">
        <v>1184.3</v>
      </c>
      <c r="H24" s="19">
        <v>1420.6</v>
      </c>
      <c r="I24" s="19">
        <v>1754.8</v>
      </c>
      <c r="J24" s="19">
        <v>2248</v>
      </c>
      <c r="K24" s="19">
        <v>1847.9</v>
      </c>
      <c r="L24" s="19">
        <v>2298</v>
      </c>
    </row>
    <row r="25" spans="1:12" ht="23.25">
      <c r="A25" s="22" t="s">
        <v>24</v>
      </c>
      <c r="B25" s="18">
        <v>1.2345679012345678</v>
      </c>
      <c r="C25" s="18">
        <v>0.2310402587650898</v>
      </c>
      <c r="D25" s="18">
        <v>0.1529831718510964</v>
      </c>
      <c r="E25" s="18">
        <v>0.1860547532559582</v>
      </c>
      <c r="F25" s="18">
        <v>0.15086938483008333</v>
      </c>
      <c r="G25" s="18">
        <v>0.14899211218229622</v>
      </c>
      <c r="H25" s="18">
        <v>0.2379218256858461</v>
      </c>
      <c r="I25" s="18">
        <v>0.4893031137470875</v>
      </c>
      <c r="J25" s="18">
        <v>0.3138622493461203</v>
      </c>
      <c r="K25" s="17">
        <f>K18/K27*100</f>
        <v>0.20157756354075373</v>
      </c>
      <c r="L25" s="17">
        <f>L18/L27*100</f>
        <v>0.1803921568627451</v>
      </c>
    </row>
    <row r="26" spans="1:12" ht="23.25">
      <c r="A26" s="23" t="s">
        <v>25</v>
      </c>
      <c r="B26" s="12">
        <v>55.30864197530864</v>
      </c>
      <c r="C26" s="12">
        <v>5.891526598509791</v>
      </c>
      <c r="D26" s="12">
        <v>6.323304436511984</v>
      </c>
      <c r="E26" s="12">
        <v>5.6923894746168155</v>
      </c>
      <c r="F26" s="12">
        <v>5.367178365330216</v>
      </c>
      <c r="G26" s="12">
        <v>4.826175869120654</v>
      </c>
      <c r="H26" s="12">
        <v>4.695314396698228</v>
      </c>
      <c r="I26" s="12">
        <v>5.318788392289768</v>
      </c>
      <c r="J26" s="12">
        <v>4.829991281604185</v>
      </c>
      <c r="K26" s="12">
        <f>K17/K27*100</f>
        <v>5.284837861524978</v>
      </c>
      <c r="L26" s="12">
        <f>L17/L27*100</f>
        <v>5.582745098039215</v>
      </c>
    </row>
    <row r="27" spans="1:12" ht="23.25">
      <c r="A27" s="22" t="s">
        <v>26</v>
      </c>
      <c r="B27" s="16">
        <v>1757</v>
      </c>
      <c r="C27" s="16">
        <v>1896</v>
      </c>
      <c r="D27" s="16">
        <v>2151</v>
      </c>
      <c r="E27" s="16">
        <v>2487</v>
      </c>
      <c r="F27" s="16">
        <v>2886</v>
      </c>
      <c r="G27" s="16">
        <v>3647</v>
      </c>
      <c r="H27" s="16">
        <v>4495.2</v>
      </c>
      <c r="I27" s="16">
        <v>5010</v>
      </c>
      <c r="J27" s="16">
        <v>6072</v>
      </c>
      <c r="K27" s="16">
        <v>5705</v>
      </c>
      <c r="L27" s="16">
        <v>6375</v>
      </c>
    </row>
    <row r="28" spans="1:11" ht="15.75">
      <c r="A28" s="25" t="s">
        <v>27</v>
      </c>
      <c r="B28" s="26"/>
      <c r="C28" s="26"/>
      <c r="D28" s="1"/>
      <c r="E28" s="1"/>
      <c r="F28" s="1"/>
      <c r="G28" s="1"/>
      <c r="H28" s="1"/>
      <c r="I28" s="1"/>
      <c r="J28" s="1"/>
      <c r="K28" s="1"/>
    </row>
    <row r="29" spans="1:11" ht="14.25">
      <c r="A29" s="2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2">
    <mergeCell ref="A28:C28"/>
    <mergeCell ref="A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ايمن</dc:creator>
  <cp:keywords/>
  <dc:description/>
  <cp:lastModifiedBy>husny</cp:lastModifiedBy>
  <dcterms:created xsi:type="dcterms:W3CDTF">2010-08-14T23:31:02Z</dcterms:created>
  <dcterms:modified xsi:type="dcterms:W3CDTF">2012-04-16T06:25:07Z</dcterms:modified>
  <cp:category/>
  <cp:version/>
  <cp:contentType/>
  <cp:contentStatus/>
</cp:coreProperties>
</file>