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11" activeTab="16"/>
  </bookViews>
  <sheets>
    <sheet name="جدول (1)" sheetId="1" r:id="rId1"/>
    <sheet name="جدول (2)" sheetId="2" r:id="rId2"/>
    <sheet name="جدول (3)" sheetId="3" r:id="rId3"/>
    <sheet name="جدول (4)" sheetId="4" r:id="rId4"/>
    <sheet name="جدول (10)" sheetId="5" r:id="rId5"/>
    <sheet name="جدول ( 10 @أ)" sheetId="6" r:id="rId6"/>
    <sheet name="جدول ( 11)" sheetId="7" r:id="rId7"/>
    <sheet name="جدول ( 12 ) " sheetId="8" r:id="rId8"/>
    <sheet name="جدول ( 13 ) " sheetId="9" r:id="rId9"/>
    <sheet name="جدول ( 14 )" sheetId="10" r:id="rId10"/>
    <sheet name="جدول (15)" sheetId="11" r:id="rId11"/>
    <sheet name="جدول (16)" sheetId="12" r:id="rId12"/>
    <sheet name="جدول (17)" sheetId="13" r:id="rId13"/>
    <sheet name="جدول (18)" sheetId="14" r:id="rId14"/>
    <sheet name="جدول (19)" sheetId="15" r:id="rId15"/>
    <sheet name="جدول (20)" sheetId="16" r:id="rId16"/>
    <sheet name="جدول (21)" sheetId="17" r:id="rId17"/>
  </sheets>
  <definedNames>
    <definedName name="_xlnm.Print_Titles" localSheetId="9">'جدول ( 14 )'!$1:$5</definedName>
    <definedName name="_xlnm.Print_Titles" localSheetId="10">'جدول (15)'!$1:$6</definedName>
    <definedName name="_xlnm.Print_Titles" localSheetId="11">'جدول (16)'!$1:$6</definedName>
    <definedName name="_xlnm.Print_Titles" localSheetId="12">'جدول (17)'!$1:$7</definedName>
    <definedName name="_xlnm.Print_Titles" localSheetId="13">'جدول (18)'!$1:$7</definedName>
    <definedName name="_xlnm.Print_Titles" localSheetId="14">'جدول (19)'!$1:$6</definedName>
    <definedName name="_xlnm.Print_Titles" localSheetId="15">'جدول (20)'!$1:$7</definedName>
  </definedNames>
  <calcPr fullCalcOnLoad="1"/>
</workbook>
</file>

<file path=xl/sharedStrings.xml><?xml version="1.0" encoding="utf-8"?>
<sst xmlns="http://schemas.openxmlformats.org/spreadsheetml/2006/main" count="3497" uniqueCount="290">
  <si>
    <t>للعام الدراسي 2005 / 2006 م</t>
  </si>
  <si>
    <t>عدد المباني</t>
  </si>
  <si>
    <t>عدد المدارس</t>
  </si>
  <si>
    <t>الاجمالي العام</t>
  </si>
  <si>
    <t>عاملة</t>
  </si>
  <si>
    <t>عاملة وهي قيد التشيد</t>
  </si>
  <si>
    <t>الاجمالي</t>
  </si>
  <si>
    <t>مغلقة مؤقتا</t>
  </si>
  <si>
    <t>مغلقة نهائيا</t>
  </si>
  <si>
    <t>قيد التشيد</t>
  </si>
  <si>
    <t>توزيع المداارس بحسب المراحل الدراسية</t>
  </si>
  <si>
    <t xml:space="preserve"> اساسي</t>
  </si>
  <si>
    <t>اساسي/ ثانوي</t>
  </si>
  <si>
    <t xml:space="preserve"> ثانوي</t>
  </si>
  <si>
    <t>اجمالي</t>
  </si>
  <si>
    <t>رياض اطفال</t>
  </si>
  <si>
    <t>محوامية</t>
  </si>
  <si>
    <t>الفترة الدراسية</t>
  </si>
  <si>
    <t>صباحي</t>
  </si>
  <si>
    <t>مسائي</t>
  </si>
  <si>
    <t>صباحي/ ومسائي</t>
  </si>
  <si>
    <t>قائم</t>
  </si>
  <si>
    <t>مؤقت</t>
  </si>
  <si>
    <t xml:space="preserve">  بدون مبنى</t>
  </si>
  <si>
    <t>مبنى مدرسي</t>
  </si>
  <si>
    <t>سكن مستقل</t>
  </si>
  <si>
    <t>عمارة</t>
  </si>
  <si>
    <t>شقة</t>
  </si>
  <si>
    <t>صندقة</t>
  </si>
  <si>
    <t>خيمة</t>
  </si>
  <si>
    <t>عشة</t>
  </si>
  <si>
    <t>مسجد</t>
  </si>
  <si>
    <t>في العراء</t>
  </si>
  <si>
    <t>جرف</t>
  </si>
  <si>
    <t>المحافظة</t>
  </si>
  <si>
    <t>اساسي</t>
  </si>
  <si>
    <t>ثانوي</t>
  </si>
  <si>
    <t>الصفوف الدراسية</t>
  </si>
  <si>
    <t>النوع</t>
  </si>
  <si>
    <t>الاول اساسي</t>
  </si>
  <si>
    <t>ذكور</t>
  </si>
  <si>
    <t>اناث</t>
  </si>
  <si>
    <t>الثاني اساسي</t>
  </si>
  <si>
    <t>الثالث اساسي</t>
  </si>
  <si>
    <t>الرابع اساسي</t>
  </si>
  <si>
    <t>الخامس اساسي</t>
  </si>
  <si>
    <t>السادس اساسي</t>
  </si>
  <si>
    <t>السابع اساسي</t>
  </si>
  <si>
    <t>الثامن اساسي</t>
  </si>
  <si>
    <t>التاسع اساسي</t>
  </si>
  <si>
    <t>الاول ثانوي عام</t>
  </si>
  <si>
    <t>الثاني ثانوي علمي</t>
  </si>
  <si>
    <t>الثالث ثانوي علمي</t>
  </si>
  <si>
    <t>الثاني ثانوي ادبي</t>
  </si>
  <si>
    <t>الثالث ثانوي ادبي</t>
  </si>
  <si>
    <t>الاول ثانوي إنجليزي</t>
  </si>
  <si>
    <t>الثاني ثانوي إنجليزي</t>
  </si>
  <si>
    <t>الثالث ثانوي إنجليزي</t>
  </si>
  <si>
    <t>الاول ثانوي فرنسي</t>
  </si>
  <si>
    <t>الثاني ثانوي فرنسي</t>
  </si>
  <si>
    <t>الثالث ثانوي فرنسي</t>
  </si>
  <si>
    <t>شعب</t>
  </si>
  <si>
    <t>طلاب اساسي</t>
  </si>
  <si>
    <t>طلاب ثانوي</t>
  </si>
  <si>
    <t>عدد الشعب</t>
  </si>
  <si>
    <t>اجمالي الطلاب</t>
  </si>
  <si>
    <t>منهم الطلاب</t>
  </si>
  <si>
    <t>المعيدين / الراسبين</t>
  </si>
  <si>
    <t>المنقولين من المحافظات</t>
  </si>
  <si>
    <t>غير يمنيين</t>
  </si>
  <si>
    <t xml:space="preserve">جدول رقم ( 1 ) يوضح توزيع المدارس بحسب الجهة الإشرافية والحالة الحضرية ووضع المدرسة وعدد المباني للتعليم العام في الجمهورية </t>
  </si>
  <si>
    <t>الجهة الاشرافية</t>
  </si>
  <si>
    <t>الحالة الحضرية</t>
  </si>
  <si>
    <t>وزارة التربية والتعليم</t>
  </si>
  <si>
    <t>حضر</t>
  </si>
  <si>
    <t>ريف</t>
  </si>
  <si>
    <t>اهلي / خاص محلي</t>
  </si>
  <si>
    <t>خاص اجنبي</t>
  </si>
  <si>
    <t>اجمالي الجمهورية</t>
  </si>
  <si>
    <t xml:space="preserve">جدول رقم ( 2 ) يوضح توزيع المدارس العاملة والعاملة وهي قيد التشييد بحسب الجهة الإشرافية والحالة الحضرية ونوع التعليم في الجمهورية </t>
  </si>
  <si>
    <t>جهاز محو الامية وتعليم الكبار</t>
  </si>
  <si>
    <t xml:space="preserve">جدول رقم ( 3 ) يوضح  توزيع المدارس في التعليم العام بحسب  الجهة الإشرافية والحالة الحضرية في الجمهورية </t>
  </si>
  <si>
    <t xml:space="preserve">جدول رقم ( 4 ) يوضح  توزيع المباني بحسب أنواعها والجهة الإشرافية والحالة الحضرية في التعليم العام </t>
  </si>
  <si>
    <t xml:space="preserve">  نوع المبنى</t>
  </si>
  <si>
    <t>جدول رقم ( 4 ) توزيع الطلاب في المرحلة الأساسية بحسب الصفوف والنوع في التعليم العام في محافظات الجمهورية</t>
  </si>
  <si>
    <t>أب</t>
  </si>
  <si>
    <t>ابين</t>
  </si>
  <si>
    <t>الامانة</t>
  </si>
  <si>
    <t>البيضاء</t>
  </si>
  <si>
    <t>تعــز</t>
  </si>
  <si>
    <t>الجوف</t>
  </si>
  <si>
    <t>حجـة</t>
  </si>
  <si>
    <t>الحـديدة</t>
  </si>
  <si>
    <t>حضرموت</t>
  </si>
  <si>
    <t>ذمار</t>
  </si>
  <si>
    <t>شبـوه</t>
  </si>
  <si>
    <t>صعده</t>
  </si>
  <si>
    <t>صـنعاء</t>
  </si>
  <si>
    <t>الضالع</t>
  </si>
  <si>
    <t>عــدن</t>
  </si>
  <si>
    <t>عمران</t>
  </si>
  <si>
    <t>لحج</t>
  </si>
  <si>
    <t>مــأرب</t>
  </si>
  <si>
    <t>المحويت</t>
  </si>
  <si>
    <t>المهره</t>
  </si>
  <si>
    <t>ريمه</t>
  </si>
  <si>
    <t>جدول رقم ( 10 - أ ) توزيع الطلاب في المرحلة الثانوية بحسب الصفوف والنوع في التعليم العام في محافظات الجمهورية</t>
  </si>
  <si>
    <t>جدول رقم ( 11 ) توزيع الشعب الدراسية والطلاب في التعليم العام في  الجمهوية</t>
  </si>
  <si>
    <t>مـأرب</t>
  </si>
  <si>
    <t>جدول رقم ( 12 ) توزيع الطلاب في المرحلة الأساسية  بحسب الصفوف الدراسية والشعب والنوع في التعليم العام في  الجمهوية</t>
  </si>
  <si>
    <t>جدول رقم ( 13 ) توزيع الطلاب في المرحلة الثانوية  بحسب الصفوف الدراسية والشعب والنوع في التعليم العام في  الجمهوية</t>
  </si>
  <si>
    <t>جدول رقم ( 14 ) توزيع القوى العاملة  في المدارس بحسب نوع العمل الحالي ومرحلة المدرسة والنوع  في التعليم العام في  الجمهوية</t>
  </si>
  <si>
    <t>مرحلة المدرسة</t>
  </si>
  <si>
    <t>مدير</t>
  </si>
  <si>
    <t>وكيل</t>
  </si>
  <si>
    <t>سكرتير</t>
  </si>
  <si>
    <t>مشرف</t>
  </si>
  <si>
    <t>امين معمل</t>
  </si>
  <si>
    <t>امين مخزن</t>
  </si>
  <si>
    <t>امين مكتبة</t>
  </si>
  <si>
    <t>ا.خ/جتماعي</t>
  </si>
  <si>
    <t>مدرس</t>
  </si>
  <si>
    <t>حراس</t>
  </si>
  <si>
    <t>عامل</t>
  </si>
  <si>
    <t>غيرمبين</t>
  </si>
  <si>
    <t>إجمالي</t>
  </si>
  <si>
    <t>اساسي ثانوي</t>
  </si>
  <si>
    <t>إجمالي المحافظة</t>
  </si>
  <si>
    <t>جملة</t>
  </si>
  <si>
    <t>إجمالي الجمهورية</t>
  </si>
  <si>
    <t xml:space="preserve">جدول رقم ( 15 ) توزيع المدرسين المساهمين في جدول الحصص بحسب الحالة الوظيفية والنوع ومرحلة عمل المدرس للتعليم العام في  الجمهوية </t>
  </si>
  <si>
    <t>مرحلة عمل المدرس</t>
  </si>
  <si>
    <t xml:space="preserve">  الحالة الوظيفية </t>
  </si>
  <si>
    <t>مكمل نصاب</t>
  </si>
  <si>
    <t>ثابت ومستمر</t>
  </si>
  <si>
    <t>متعاقد داخلي</t>
  </si>
  <si>
    <t>متعاقد خارجي</t>
  </si>
  <si>
    <t>معار</t>
  </si>
  <si>
    <t>متطوع</t>
  </si>
  <si>
    <t>منتدب الى المدرسة</t>
  </si>
  <si>
    <t>جاري توظيفة</t>
  </si>
  <si>
    <t>مجاز دراسياُ</t>
  </si>
  <si>
    <t>منتدب من المدرسة</t>
  </si>
  <si>
    <t>حالات انقطاع اخرى</t>
  </si>
  <si>
    <t>مجاز بدون راتب</t>
  </si>
  <si>
    <t>غبر مبين</t>
  </si>
  <si>
    <t>مرحلة عمل المدرسة</t>
  </si>
  <si>
    <t>مؤهلات غير تربوية في طبيعتها</t>
  </si>
  <si>
    <t>المؤهل ونوعه</t>
  </si>
  <si>
    <t>غير مبين مؤهله</t>
  </si>
  <si>
    <t>اقل من ثانوي</t>
  </si>
  <si>
    <t>د.بعد الابتدائي</t>
  </si>
  <si>
    <t>د.بعد الموحدة</t>
  </si>
  <si>
    <t>د.بعد الاعدادي/الاساسي</t>
  </si>
  <si>
    <t>د.بعد الثانوية</t>
  </si>
  <si>
    <t>جامعي</t>
  </si>
  <si>
    <t>اعلى من جامعي</t>
  </si>
  <si>
    <t>تربوي</t>
  </si>
  <si>
    <t>غير تربوي</t>
  </si>
  <si>
    <t>غير مبين</t>
  </si>
  <si>
    <t>غير مساهمين</t>
  </si>
  <si>
    <t>قراّن وعلومة</t>
  </si>
  <si>
    <t>دراسات اسلامية (تربية + ثقافة</t>
  </si>
  <si>
    <t>لغة عربية (ثقافة عربية  + ادب</t>
  </si>
  <si>
    <t>لغة انجليزية + ادب انجليزي</t>
  </si>
  <si>
    <t>لغة فرنسية</t>
  </si>
  <si>
    <t>لغات اخري</t>
  </si>
  <si>
    <t>عــــــام</t>
  </si>
  <si>
    <t>مربي صف</t>
  </si>
  <si>
    <t>معلم صف</t>
  </si>
  <si>
    <t>ثقافة عامة</t>
  </si>
  <si>
    <t>تربية خاصة</t>
  </si>
  <si>
    <t>تعليم الكبار</t>
  </si>
  <si>
    <t>اجتماعيات + تربية وطنية</t>
  </si>
  <si>
    <t>جغرافيا</t>
  </si>
  <si>
    <t>تاريخ</t>
  </si>
  <si>
    <t>اثار</t>
  </si>
  <si>
    <t>علم اجتماع</t>
  </si>
  <si>
    <t>فلسفة</t>
  </si>
  <si>
    <t>علم منطق</t>
  </si>
  <si>
    <t>علم نفس</t>
  </si>
  <si>
    <t>علوم عامة ( طبيعة )</t>
  </si>
  <si>
    <t>رياضيات</t>
  </si>
  <si>
    <t>فيزياء</t>
  </si>
  <si>
    <t>كيمياء</t>
  </si>
  <si>
    <t>احياء ( علوم حياة )</t>
  </si>
  <si>
    <t>معامل ــ مختبرات</t>
  </si>
  <si>
    <t>جيولوجيا ــ علم ارض</t>
  </si>
  <si>
    <t>علوم بحار</t>
  </si>
  <si>
    <t>اسماك</t>
  </si>
  <si>
    <t>علمي</t>
  </si>
  <si>
    <t>ادبي</t>
  </si>
  <si>
    <t>شرعي</t>
  </si>
  <si>
    <t>تجاري</t>
  </si>
  <si>
    <t>صناعي</t>
  </si>
  <si>
    <t>زراعي</t>
  </si>
  <si>
    <t>بيطري</t>
  </si>
  <si>
    <t>ثانوية حديث</t>
  </si>
  <si>
    <t>إرشاد تربوي ونفسي</t>
  </si>
  <si>
    <t>ادارة تربوية</t>
  </si>
  <si>
    <t>خدمة إجتماعية</t>
  </si>
  <si>
    <t>طرق تدريس عامة</t>
  </si>
  <si>
    <t>طرق تدريس اسلامية</t>
  </si>
  <si>
    <t>طرق تدريس اجتماعيات</t>
  </si>
  <si>
    <t>طرق تدريس علوم</t>
  </si>
  <si>
    <t>طرق تدريس رياضيات</t>
  </si>
  <si>
    <t>طرق تدريس انجليزي</t>
  </si>
  <si>
    <t>مناهج وطرق تدريس مواد تربوية</t>
  </si>
  <si>
    <t>مناهج تربوية</t>
  </si>
  <si>
    <t>مكتبات</t>
  </si>
  <si>
    <t>وسائل تعليمية</t>
  </si>
  <si>
    <t>تكنولوجيا التعليم</t>
  </si>
  <si>
    <t>اصول تربية</t>
  </si>
  <si>
    <t>ميكنة زراعية</t>
  </si>
  <si>
    <t>ميكانيكا سيارات</t>
  </si>
  <si>
    <t>ميكانيكا عام</t>
  </si>
  <si>
    <t>ارصاد جوية</t>
  </si>
  <si>
    <t>صحي تمريض فني مختبرات طبية</t>
  </si>
  <si>
    <t>رياضة بدنية</t>
  </si>
  <si>
    <t>فنون جميلة /خط عربى</t>
  </si>
  <si>
    <t>رسم ونحت (تربيةفنية)</t>
  </si>
  <si>
    <t>موسيقى</t>
  </si>
  <si>
    <t>اقتصاد (  اسلامي ـ زراعي )</t>
  </si>
  <si>
    <t>ادارة عامة ــ اعمال ــ سكرتاري</t>
  </si>
  <si>
    <t>مواد محاسبية</t>
  </si>
  <si>
    <t>سياسة</t>
  </si>
  <si>
    <t>احصاء ـ احصاء رياضي</t>
  </si>
  <si>
    <t>علاقات دولية ــ علاقات عامة</t>
  </si>
  <si>
    <t>تخطيط</t>
  </si>
  <si>
    <t>مسرح</t>
  </si>
  <si>
    <t>صحافة واعلام</t>
  </si>
  <si>
    <t>اتصالات</t>
  </si>
  <si>
    <t>نظم معلومات</t>
  </si>
  <si>
    <t>زراعة</t>
  </si>
  <si>
    <t>بستنة/ حدائق</t>
  </si>
  <si>
    <t>وقاية نبات</t>
  </si>
  <si>
    <t>إنتاج غذائي</t>
  </si>
  <si>
    <t>إنتاج حيواني</t>
  </si>
  <si>
    <t>هندسة ري</t>
  </si>
  <si>
    <t>هندسة عامة</t>
  </si>
  <si>
    <t>هندسة معمارية</t>
  </si>
  <si>
    <t>هندسة مدنية ـ مباني</t>
  </si>
  <si>
    <t>هندسة كهربائية</t>
  </si>
  <si>
    <t>هندسة مساحة وطرقات</t>
  </si>
  <si>
    <t>هندسة حاسب_ الكترونيات_برمجة</t>
  </si>
  <si>
    <t>هندسة بترول</t>
  </si>
  <si>
    <t>هندسة بتروكيماويات</t>
  </si>
  <si>
    <t>هندسة سيارات</t>
  </si>
  <si>
    <t>ميكانيكا ومعادن</t>
  </si>
  <si>
    <t>تكييف وتبريد</t>
  </si>
  <si>
    <t>تشكيل ولحام</t>
  </si>
  <si>
    <t>نجارة</t>
  </si>
  <si>
    <t>بلوتكنيك</t>
  </si>
  <si>
    <t>خياطة وتفصيل وتصميم ازياء</t>
  </si>
  <si>
    <t>أشغال يدوية</t>
  </si>
  <si>
    <t>تدبير منزلي</t>
  </si>
  <si>
    <t>سياحة (فندقة)</t>
  </si>
  <si>
    <t>طب عام</t>
  </si>
  <si>
    <t>صيدلة</t>
  </si>
  <si>
    <t>أررشاد اوقاف</t>
  </si>
  <si>
    <t>شريعة وقانون</t>
  </si>
  <si>
    <t>هندسة طيران</t>
  </si>
  <si>
    <t>علوم عسـكرية</t>
  </si>
  <si>
    <t>اقتصاد نفط</t>
  </si>
  <si>
    <t xml:space="preserve">جدول رقم ( 16 ) توزيع المدرسين غيرالمساهمين في جدول الحصص بحسب الحالة الوظيفية والنوع ومرحلة عمل المدرس للتعليم العام في  الجمهوية </t>
  </si>
  <si>
    <t>جدول رقم ( 17 ) توزيع المدرسين المساهمين في جدول الحصص في المدارس بحسب النوع والمؤهل الدراسي ونوعه في المراحل الدراسية في الجمهورية</t>
  </si>
  <si>
    <t>الإجمالي</t>
  </si>
  <si>
    <t>جدول رقم ( 18 ) توزيع المدرسين غيرالمساهمين في جدول الحصص في المدارس بحسب النوع والمؤهل الدراسي ونوعه في المراحل الدراسية في الجمهورية</t>
  </si>
  <si>
    <t xml:space="preserve">جدول رقم ( 19 ) يوضح توزيع المدرسين المساهمين في جدول الحصص بحسب النوع والتخصص والمؤهل الدراسي للتعليم العام في الجمهورية </t>
  </si>
  <si>
    <t>التخصص</t>
  </si>
  <si>
    <t xml:space="preserve">دبلوم بعد الثانوية </t>
  </si>
  <si>
    <t>دبلوم بعد الجامعة</t>
  </si>
  <si>
    <t>ماجستير / دكتوراه</t>
  </si>
  <si>
    <t>إناث</t>
  </si>
  <si>
    <t>الإجمـــالــــي</t>
  </si>
  <si>
    <t>جدول رقم ( 20 ) توزيع المدرسين المساهمين في جدول الحصص بحسب المرحلة التي يدرسون فيها وعدد الحصص في محافظات الجمهورية</t>
  </si>
  <si>
    <t>البيان</t>
  </si>
  <si>
    <t>المرحلة وعدد الحصص</t>
  </si>
  <si>
    <t>أساسي</t>
  </si>
  <si>
    <t>أساسي / ثانوي</t>
  </si>
  <si>
    <t>أقل من 6</t>
  </si>
  <si>
    <t>6 - 11</t>
  </si>
  <si>
    <t>12 - 17</t>
  </si>
  <si>
    <t>18 - 23</t>
  </si>
  <si>
    <t>24 - 29</t>
  </si>
  <si>
    <t>30 - 63</t>
  </si>
  <si>
    <t>جدول رقم ( 21 ) توزيع المدرسين المساهمين وغير المساهمين في جدول الحصص بحسب المؤهلات في التعليم العام في محافظات الجمهورية</t>
  </si>
  <si>
    <t>مساهمين</t>
  </si>
  <si>
    <t>ثانوية فأقل</t>
  </si>
  <si>
    <t>دبلوم بعد الثانوية فأعلى</t>
  </si>
</sst>
</file>

<file path=xl/styles.xml><?xml version="1.0" encoding="utf-8"?>
<styleSheet xmlns="http://schemas.openxmlformats.org/spreadsheetml/2006/main">
  <numFmts count="24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نعم&quot;\,\ &quot;نعم&quot;\,\ &quot;لا&quot;"/>
    <numFmt numFmtId="171" formatCode="&quot;True&quot;;&quot;True&quot;;&quot;False&quot;"/>
    <numFmt numFmtId="172" formatCode="&quot;تشغيل&quot;\,\ &quot;تشغيل&quot;\,\ &quot;إيقاف تشغيل&quot;"/>
    <numFmt numFmtId="173" formatCode="[$€-2]\ #,##0.00_);[Red]\([$€-2]\ #,##0.00\)"/>
    <numFmt numFmtId="174" formatCode="0.0%"/>
    <numFmt numFmtId="175" formatCode="0.00;[Red]0.00"/>
    <numFmt numFmtId="176" formatCode="[$-401]hh:mm:ss\ AM/PM"/>
    <numFmt numFmtId="177" formatCode="0.0000"/>
    <numFmt numFmtId="178" formatCode="0.000"/>
    <numFmt numFmtId="179" formatCode="0.0"/>
  </numFmts>
  <fonts count="46">
    <font>
      <sz val="10"/>
      <name val="Arial"/>
      <family val="0"/>
    </font>
    <font>
      <u val="single"/>
      <sz val="12.65"/>
      <color indexed="36"/>
      <name val="Arabic Transparent"/>
      <family val="0"/>
    </font>
    <font>
      <u val="single"/>
      <sz val="12.65"/>
      <color indexed="12"/>
      <name val="Arabic Transparent"/>
      <family val="0"/>
    </font>
    <font>
      <sz val="11"/>
      <name val="Arabic Transparent"/>
      <family val="0"/>
    </font>
    <font>
      <sz val="8"/>
      <name val="Arabic Transparent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abic Transparent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42"/>
      </patternFill>
    </fill>
    <fill>
      <patternFill patternType="gray125">
        <fgColor indexed="42"/>
        <bgColor indexed="9"/>
      </patternFill>
    </fill>
    <fill>
      <patternFill patternType="gray125">
        <fgColor indexed="42"/>
        <bgColor indexed="42"/>
      </patternFill>
    </fill>
    <fill>
      <patternFill patternType="gray125">
        <fgColor indexed="15"/>
      </patternFill>
    </fill>
    <fill>
      <patternFill patternType="gray125">
        <fgColor indexed="41"/>
      </patternFill>
    </fill>
    <fill>
      <patternFill patternType="gray125">
        <fgColor indexed="41"/>
        <bgColor rgb="FF66CCFF"/>
      </patternFill>
    </fill>
    <fill>
      <patternFill patternType="solid">
        <fgColor rgb="FF66CCFF"/>
        <bgColor indexed="64"/>
      </patternFill>
    </fill>
    <fill>
      <patternFill patternType="solid">
        <fgColor rgb="FFCCFFFF"/>
        <bgColor indexed="64"/>
      </patternFill>
    </fill>
  </fills>
  <borders count="19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ck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medium"/>
      <bottom style="medium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ck"/>
      <top>
        <color indexed="63"/>
      </top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thick"/>
      <top style="thin"/>
      <bottom style="thin"/>
    </border>
    <border>
      <left style="medium"/>
      <right style="thick"/>
      <top style="double"/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ck"/>
      <top style="thin"/>
      <bottom>
        <color indexed="63"/>
      </bottom>
    </border>
    <border>
      <left style="thick"/>
      <right>
        <color indexed="63"/>
      </right>
      <top style="double"/>
      <bottom style="thick"/>
    </border>
    <border>
      <left style="medium"/>
      <right style="thin"/>
      <top style="double"/>
      <bottom style="thick"/>
    </border>
    <border>
      <left style="thin"/>
      <right>
        <color indexed="63"/>
      </right>
      <top style="double"/>
      <bottom style="thick"/>
    </border>
    <border>
      <left style="double"/>
      <right style="medium"/>
      <top style="double"/>
      <bottom style="thick"/>
    </border>
    <border>
      <left style="medium"/>
      <right style="double"/>
      <top style="double"/>
      <bottom style="thick"/>
    </border>
    <border>
      <left style="double"/>
      <right style="double"/>
      <top style="double"/>
      <bottom style="thick"/>
    </border>
    <border>
      <left style="double"/>
      <right style="thick"/>
      <top style="double"/>
      <bottom style="thick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 style="medium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double"/>
      <right>
        <color indexed="63"/>
      </right>
      <top style="double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ck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medium"/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double"/>
      <top style="thick"/>
      <bottom style="thin"/>
    </border>
    <border>
      <left style="double"/>
      <right style="double"/>
      <top style="thick"/>
      <bottom style="thin"/>
    </border>
    <border>
      <left style="double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medium"/>
      <right style="double"/>
      <top style="thick"/>
      <bottom style="double"/>
    </border>
    <border>
      <left style="double"/>
      <right style="double"/>
      <top style="thick"/>
      <bottom style="double"/>
    </border>
    <border>
      <left style="double"/>
      <right style="thick"/>
      <top style="thick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>
        <color indexed="63"/>
      </top>
      <bottom style="double"/>
    </border>
    <border>
      <left style="thick"/>
      <right style="thin"/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0" borderId="2" applyNumberFormat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99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3" fillId="0" borderId="0" xfId="39">
      <alignment/>
      <protection/>
    </xf>
    <xf numFmtId="0" fontId="7" fillId="35" borderId="15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0" fontId="6" fillId="35" borderId="32" xfId="0" applyFont="1" applyFill="1" applyBorder="1" applyAlignment="1">
      <alignment horizontal="center" vertical="center"/>
    </xf>
    <xf numFmtId="0" fontId="6" fillId="35" borderId="3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34" borderId="44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36" borderId="4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36" borderId="44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36" borderId="46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7" fillId="37" borderId="50" xfId="0" applyFont="1" applyFill="1" applyBorder="1" applyAlignment="1">
      <alignment horizontal="center" vertical="center"/>
    </xf>
    <xf numFmtId="0" fontId="7" fillId="37" borderId="44" xfId="0" applyFont="1" applyFill="1" applyBorder="1" applyAlignment="1">
      <alignment horizontal="center" vertical="center"/>
    </xf>
    <xf numFmtId="0" fontId="7" fillId="37" borderId="41" xfId="0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7" fillId="36" borderId="32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33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36" borderId="46" xfId="0" applyFont="1" applyFill="1" applyBorder="1" applyAlignment="1">
      <alignment horizontal="center" vertical="center"/>
    </xf>
    <xf numFmtId="0" fontId="6" fillId="37" borderId="46" xfId="0" applyFont="1" applyFill="1" applyBorder="1" applyAlignment="1">
      <alignment horizontal="center" vertical="center"/>
    </xf>
    <xf numFmtId="0" fontId="6" fillId="35" borderId="46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6" fillId="36" borderId="26" xfId="0" applyFont="1" applyFill="1" applyBorder="1" applyAlignment="1">
      <alignment horizontal="center" vertical="center"/>
    </xf>
    <xf numFmtId="0" fontId="6" fillId="36" borderId="32" xfId="0" applyFont="1" applyFill="1" applyBorder="1" applyAlignment="1">
      <alignment horizontal="center" vertical="center"/>
    </xf>
    <xf numFmtId="0" fontId="6" fillId="36" borderId="52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36" borderId="44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37" borderId="44" xfId="0" applyFont="1" applyFill="1" applyBorder="1" applyAlignment="1">
      <alignment horizontal="center" vertical="center"/>
    </xf>
    <xf numFmtId="0" fontId="6" fillId="35" borderId="44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/>
    </xf>
    <xf numFmtId="0" fontId="7" fillId="35" borderId="59" xfId="0" applyFont="1" applyFill="1" applyBorder="1" applyAlignment="1">
      <alignment vertical="center"/>
    </xf>
    <xf numFmtId="0" fontId="6" fillId="38" borderId="17" xfId="0" applyFont="1" applyFill="1" applyBorder="1" applyAlignment="1">
      <alignment horizontal="center" vertical="center"/>
    </xf>
    <xf numFmtId="0" fontId="6" fillId="35" borderId="6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6" fillId="36" borderId="60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60" xfId="0" applyFont="1" applyFill="1" applyBorder="1" applyAlignment="1">
      <alignment horizontal="center" vertical="center"/>
    </xf>
    <xf numFmtId="0" fontId="7" fillId="34" borderId="61" xfId="0" applyFont="1" applyFill="1" applyBorder="1" applyAlignment="1">
      <alignment horizontal="center" vertical="center"/>
    </xf>
    <xf numFmtId="0" fontId="6" fillId="34" borderId="61" xfId="0" applyFont="1" applyFill="1" applyBorder="1" applyAlignment="1">
      <alignment horizontal="center" vertical="center"/>
    </xf>
    <xf numFmtId="0" fontId="6" fillId="34" borderId="62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3" fillId="38" borderId="0" xfId="39" applyFill="1">
      <alignment/>
      <protection/>
    </xf>
    <xf numFmtId="0" fontId="0" fillId="38" borderId="0" xfId="0" applyFill="1" applyAlignment="1">
      <alignment/>
    </xf>
    <xf numFmtId="0" fontId="7" fillId="35" borderId="66" xfId="0" applyFont="1" applyFill="1" applyBorder="1" applyAlignment="1">
      <alignment horizontal="center" vertical="center"/>
    </xf>
    <xf numFmtId="0" fontId="7" fillId="33" borderId="67" xfId="0" applyFont="1" applyFill="1" applyBorder="1" applyAlignment="1">
      <alignment horizontal="center" vertical="center" wrapText="1"/>
    </xf>
    <xf numFmtId="0" fontId="7" fillId="33" borderId="67" xfId="0" applyFont="1" applyFill="1" applyBorder="1" applyAlignment="1">
      <alignment horizontal="center" vertical="center"/>
    </xf>
    <xf numFmtId="0" fontId="7" fillId="33" borderId="68" xfId="0" applyFont="1" applyFill="1" applyBorder="1" applyAlignment="1">
      <alignment horizontal="center" vertical="center"/>
    </xf>
    <xf numFmtId="0" fontId="6" fillId="38" borderId="42" xfId="0" applyFont="1" applyFill="1" applyBorder="1" applyAlignment="1">
      <alignment horizontal="center" vertical="center"/>
    </xf>
    <xf numFmtId="0" fontId="6" fillId="34" borderId="69" xfId="0" applyFont="1" applyFill="1" applyBorder="1" applyAlignment="1">
      <alignment horizontal="center" vertical="center"/>
    </xf>
    <xf numFmtId="0" fontId="6" fillId="38" borderId="23" xfId="0" applyFont="1" applyFill="1" applyBorder="1" applyAlignment="1">
      <alignment horizontal="center" vertical="center"/>
    </xf>
    <xf numFmtId="0" fontId="6" fillId="34" borderId="70" xfId="0" applyFont="1" applyFill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38" borderId="71" xfId="0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38" borderId="73" xfId="0" applyFont="1" applyFill="1" applyBorder="1" applyAlignment="1">
      <alignment horizontal="center" vertical="center"/>
    </xf>
    <xf numFmtId="0" fontId="6" fillId="34" borderId="74" xfId="0" applyFont="1" applyFill="1" applyBorder="1" applyAlignment="1">
      <alignment horizontal="center" vertical="center"/>
    </xf>
    <xf numFmtId="0" fontId="6" fillId="39" borderId="11" xfId="0" applyFont="1" applyFill="1" applyBorder="1" applyAlignment="1">
      <alignment horizontal="center" vertical="center"/>
    </xf>
    <xf numFmtId="0" fontId="6" fillId="40" borderId="11" xfId="0" applyFont="1" applyFill="1" applyBorder="1" applyAlignment="1">
      <alignment horizontal="center" vertical="center"/>
    </xf>
    <xf numFmtId="0" fontId="6" fillId="41" borderId="75" xfId="0" applyFont="1" applyFill="1" applyBorder="1" applyAlignment="1">
      <alignment horizontal="center" vertical="center"/>
    </xf>
    <xf numFmtId="0" fontId="6" fillId="39" borderId="76" xfId="0" applyFont="1" applyFill="1" applyBorder="1" applyAlignment="1">
      <alignment horizontal="center" vertical="center"/>
    </xf>
    <xf numFmtId="0" fontId="6" fillId="40" borderId="76" xfId="0" applyFont="1" applyFill="1" applyBorder="1" applyAlignment="1">
      <alignment horizontal="center" vertical="center"/>
    </xf>
    <xf numFmtId="0" fontId="6" fillId="41" borderId="77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8" borderId="78" xfId="0" applyFont="1" applyFill="1" applyBorder="1" applyAlignment="1">
      <alignment horizontal="center" vertical="center"/>
    </xf>
    <xf numFmtId="0" fontId="6" fillId="38" borderId="79" xfId="0" applyFont="1" applyFill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34" borderId="81" xfId="0" applyFont="1" applyFill="1" applyBorder="1" applyAlignment="1">
      <alignment horizontal="center" vertical="center"/>
    </xf>
    <xf numFmtId="0" fontId="6" fillId="38" borderId="82" xfId="0" applyFont="1" applyFill="1" applyBorder="1" applyAlignment="1">
      <alignment horizontal="center" vertical="center"/>
    </xf>
    <xf numFmtId="0" fontId="6" fillId="38" borderId="83" xfId="0" applyFont="1" applyFill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34" borderId="85" xfId="0" applyFont="1" applyFill="1" applyBorder="1" applyAlignment="1">
      <alignment horizontal="center" vertical="center"/>
    </xf>
    <xf numFmtId="0" fontId="6" fillId="38" borderId="86" xfId="0" applyFont="1" applyFill="1" applyBorder="1" applyAlignment="1">
      <alignment horizontal="center" vertical="center"/>
    </xf>
    <xf numFmtId="0" fontId="6" fillId="39" borderId="33" xfId="0" applyFont="1" applyFill="1" applyBorder="1" applyAlignment="1">
      <alignment horizontal="center" vertical="center"/>
    </xf>
    <xf numFmtId="0" fontId="6" fillId="41" borderId="14" xfId="0" applyFont="1" applyFill="1" applyBorder="1" applyAlignment="1">
      <alignment horizontal="center" vertical="center"/>
    </xf>
    <xf numFmtId="0" fontId="6" fillId="40" borderId="87" xfId="0" applyFont="1" applyFill="1" applyBorder="1" applyAlignment="1">
      <alignment horizontal="center" vertical="center"/>
    </xf>
    <xf numFmtId="0" fontId="6" fillId="39" borderId="88" xfId="0" applyFont="1" applyFill="1" applyBorder="1" applyAlignment="1">
      <alignment horizontal="center" vertical="center"/>
    </xf>
    <xf numFmtId="0" fontId="6" fillId="41" borderId="89" xfId="0" applyFont="1" applyFill="1" applyBorder="1" applyAlignment="1">
      <alignment horizontal="center" vertical="center"/>
    </xf>
    <xf numFmtId="0" fontId="6" fillId="40" borderId="90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33" borderId="91" xfId="0" applyFont="1" applyFill="1" applyBorder="1" applyAlignment="1">
      <alignment horizontal="center" vertical="center" wrapText="1"/>
    </xf>
    <xf numFmtId="0" fontId="6" fillId="34" borderId="92" xfId="0" applyFont="1" applyFill="1" applyBorder="1" applyAlignment="1">
      <alignment horizontal="center" vertical="center"/>
    </xf>
    <xf numFmtId="0" fontId="6" fillId="34" borderId="93" xfId="0" applyFont="1" applyFill="1" applyBorder="1" applyAlignment="1">
      <alignment horizontal="center" vertical="center"/>
    </xf>
    <xf numFmtId="0" fontId="6" fillId="34" borderId="94" xfId="0" applyFont="1" applyFill="1" applyBorder="1" applyAlignment="1">
      <alignment horizontal="center" vertical="center"/>
    </xf>
    <xf numFmtId="0" fontId="6" fillId="34" borderId="95" xfId="0" applyFont="1" applyFill="1" applyBorder="1" applyAlignment="1">
      <alignment horizontal="center" vertical="center"/>
    </xf>
    <xf numFmtId="0" fontId="6" fillId="34" borderId="96" xfId="0" applyFont="1" applyFill="1" applyBorder="1" applyAlignment="1">
      <alignment horizontal="center" vertical="center"/>
    </xf>
    <xf numFmtId="0" fontId="6" fillId="41" borderId="97" xfId="0" applyFont="1" applyFill="1" applyBorder="1" applyAlignment="1">
      <alignment horizontal="center" vertical="center"/>
    </xf>
    <xf numFmtId="0" fontId="6" fillId="41" borderId="98" xfId="0" applyFont="1" applyFill="1" applyBorder="1" applyAlignment="1">
      <alignment horizontal="center" vertical="center"/>
    </xf>
    <xf numFmtId="0" fontId="9" fillId="33" borderId="99" xfId="0" applyFont="1" applyFill="1" applyBorder="1" applyAlignment="1">
      <alignment horizontal="center" vertical="center" wrapText="1"/>
    </xf>
    <xf numFmtId="0" fontId="9" fillId="33" borderId="100" xfId="0" applyFont="1" applyFill="1" applyBorder="1" applyAlignment="1">
      <alignment horizontal="center" vertical="center" wrapText="1"/>
    </xf>
    <xf numFmtId="0" fontId="9" fillId="33" borderId="101" xfId="0" applyFont="1" applyFill="1" applyBorder="1" applyAlignment="1">
      <alignment horizontal="center" vertical="center" wrapText="1"/>
    </xf>
    <xf numFmtId="0" fontId="9" fillId="33" borderId="102" xfId="0" applyFont="1" applyFill="1" applyBorder="1" applyAlignment="1">
      <alignment horizontal="center" vertical="center" wrapText="1"/>
    </xf>
    <xf numFmtId="0" fontId="9" fillId="33" borderId="68" xfId="0" applyFont="1" applyFill="1" applyBorder="1" applyAlignment="1">
      <alignment horizontal="center" vertical="center"/>
    </xf>
    <xf numFmtId="1" fontId="6" fillId="0" borderId="42" xfId="0" applyNumberFormat="1" applyFont="1" applyBorder="1" applyAlignment="1">
      <alignment horizontal="center" vertical="center"/>
    </xf>
    <xf numFmtId="1" fontId="6" fillId="0" borderId="69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6" fillId="0" borderId="70" xfId="0" applyNumberFormat="1" applyFont="1" applyBorder="1" applyAlignment="1">
      <alignment horizontal="center" vertical="center"/>
    </xf>
    <xf numFmtId="1" fontId="6" fillId="0" borderId="71" xfId="0" applyNumberFormat="1" applyFont="1" applyBorder="1" applyAlignment="1">
      <alignment horizontal="center" vertical="center"/>
    </xf>
    <xf numFmtId="1" fontId="6" fillId="0" borderId="72" xfId="0" applyNumberFormat="1" applyFont="1" applyBorder="1" applyAlignment="1">
      <alignment horizontal="center" vertical="center"/>
    </xf>
    <xf numFmtId="1" fontId="6" fillId="0" borderId="60" xfId="0" applyNumberFormat="1" applyFont="1" applyBorder="1" applyAlignment="1">
      <alignment horizontal="center" vertical="center"/>
    </xf>
    <xf numFmtId="1" fontId="6" fillId="0" borderId="73" xfId="0" applyNumberFormat="1" applyFont="1" applyBorder="1" applyAlignment="1">
      <alignment horizontal="center" vertical="center"/>
    </xf>
    <xf numFmtId="1" fontId="6" fillId="0" borderId="74" xfId="0" applyNumberFormat="1" applyFont="1" applyBorder="1" applyAlignment="1">
      <alignment horizontal="center" vertical="center"/>
    </xf>
    <xf numFmtId="1" fontId="6" fillId="39" borderId="11" xfId="0" applyNumberFormat="1" applyFont="1" applyFill="1" applyBorder="1" applyAlignment="1">
      <alignment horizontal="center" vertical="center"/>
    </xf>
    <xf numFmtId="1" fontId="6" fillId="39" borderId="75" xfId="0" applyNumberFormat="1" applyFont="1" applyFill="1" applyBorder="1" applyAlignment="1">
      <alignment horizontal="center" vertical="center"/>
    </xf>
    <xf numFmtId="1" fontId="6" fillId="39" borderId="76" xfId="0" applyNumberFormat="1" applyFont="1" applyFill="1" applyBorder="1" applyAlignment="1">
      <alignment horizontal="center" vertical="center"/>
    </xf>
    <xf numFmtId="1" fontId="6" fillId="39" borderId="77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42" borderId="103" xfId="0" applyFont="1" applyFill="1" applyBorder="1" applyAlignment="1">
      <alignment horizontal="center" vertical="center"/>
    </xf>
    <xf numFmtId="0" fontId="6" fillId="42" borderId="104" xfId="0" applyFont="1" applyFill="1" applyBorder="1" applyAlignment="1">
      <alignment horizontal="center" vertical="center"/>
    </xf>
    <xf numFmtId="0" fontId="6" fillId="42" borderId="105" xfId="0" applyFont="1" applyFill="1" applyBorder="1" applyAlignment="1">
      <alignment horizontal="center" vertical="center"/>
    </xf>
    <xf numFmtId="0" fontId="6" fillId="42" borderId="106" xfId="0" applyFont="1" applyFill="1" applyBorder="1" applyAlignment="1">
      <alignment horizontal="center" vertical="center"/>
    </xf>
    <xf numFmtId="0" fontId="6" fillId="0" borderId="107" xfId="0" applyFont="1" applyBorder="1" applyAlignment="1">
      <alignment horizontal="right" vertical="center" indent="1"/>
    </xf>
    <xf numFmtId="0" fontId="6" fillId="0" borderId="108" xfId="0" applyFont="1" applyBorder="1" applyAlignment="1">
      <alignment horizontal="right" vertical="center" indent="1"/>
    </xf>
    <xf numFmtId="0" fontId="6" fillId="0" borderId="5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42" borderId="109" xfId="0" applyFont="1" applyFill="1" applyBorder="1" applyAlignment="1">
      <alignment horizontal="center" vertical="center"/>
    </xf>
    <xf numFmtId="0" fontId="6" fillId="42" borderId="110" xfId="0" applyFont="1" applyFill="1" applyBorder="1" applyAlignment="1">
      <alignment horizontal="center" vertical="center"/>
    </xf>
    <xf numFmtId="0" fontId="6" fillId="42" borderId="111" xfId="0" applyFont="1" applyFill="1" applyBorder="1" applyAlignment="1">
      <alignment horizontal="center" vertical="center"/>
    </xf>
    <xf numFmtId="0" fontId="6" fillId="42" borderId="112" xfId="0" applyFont="1" applyFill="1" applyBorder="1" applyAlignment="1">
      <alignment horizontal="center" vertical="center"/>
    </xf>
    <xf numFmtId="0" fontId="6" fillId="42" borderId="113" xfId="0" applyFont="1" applyFill="1" applyBorder="1" applyAlignment="1">
      <alignment horizontal="center" vertical="center"/>
    </xf>
    <xf numFmtId="0" fontId="6" fillId="42" borderId="114" xfId="0" applyFont="1" applyFill="1" applyBorder="1" applyAlignment="1">
      <alignment horizontal="center" vertical="center"/>
    </xf>
    <xf numFmtId="0" fontId="6" fillId="42" borderId="115" xfId="0" applyFont="1" applyFill="1" applyBorder="1" applyAlignment="1">
      <alignment horizontal="center" vertical="center"/>
    </xf>
    <xf numFmtId="0" fontId="6" fillId="42" borderId="116" xfId="0" applyFont="1" applyFill="1" applyBorder="1" applyAlignment="1">
      <alignment horizontal="center" vertical="center"/>
    </xf>
    <xf numFmtId="0" fontId="6" fillId="42" borderId="117" xfId="0" applyFont="1" applyFill="1" applyBorder="1" applyAlignment="1">
      <alignment horizontal="center" vertical="center"/>
    </xf>
    <xf numFmtId="0" fontId="6" fillId="42" borderId="118" xfId="0" applyFont="1" applyFill="1" applyBorder="1" applyAlignment="1">
      <alignment horizontal="center" vertical="center"/>
    </xf>
    <xf numFmtId="0" fontId="6" fillId="42" borderId="119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/>
    </xf>
    <xf numFmtId="0" fontId="9" fillId="0" borderId="12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 readingOrder="2"/>
    </xf>
    <xf numFmtId="49" fontId="9" fillId="0" borderId="36" xfId="0" applyNumberFormat="1" applyFont="1" applyBorder="1" applyAlignment="1">
      <alignment horizontal="center" vertical="center" readingOrder="2"/>
    </xf>
    <xf numFmtId="49" fontId="9" fillId="0" borderId="103" xfId="0" applyNumberFormat="1" applyFont="1" applyBorder="1" applyAlignment="1">
      <alignment horizontal="center" vertical="center" readingOrder="2"/>
    </xf>
    <xf numFmtId="0" fontId="9" fillId="0" borderId="28" xfId="0" applyFont="1" applyBorder="1" applyAlignment="1">
      <alignment horizontal="center" vertical="center"/>
    </xf>
    <xf numFmtId="49" fontId="9" fillId="0" borderId="123" xfId="0" applyNumberFormat="1" applyFont="1" applyBorder="1" applyAlignment="1">
      <alignment horizontal="center" vertical="center" readingOrder="2"/>
    </xf>
    <xf numFmtId="49" fontId="9" fillId="0" borderId="121" xfId="0" applyNumberFormat="1" applyFont="1" applyBorder="1" applyAlignment="1">
      <alignment horizontal="center" vertical="center" readingOrder="2"/>
    </xf>
    <xf numFmtId="49" fontId="9" fillId="0" borderId="122" xfId="0" applyNumberFormat="1" applyFont="1" applyBorder="1" applyAlignment="1">
      <alignment horizontal="center" vertical="center" readingOrder="2"/>
    </xf>
    <xf numFmtId="49" fontId="0" fillId="0" borderId="0" xfId="0" applyNumberFormat="1" applyAlignment="1">
      <alignment readingOrder="2"/>
    </xf>
    <xf numFmtId="0" fontId="9" fillId="0" borderId="17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24" xfId="0" applyFont="1" applyBorder="1" applyAlignment="1">
      <alignment horizontal="center" vertical="center"/>
    </xf>
    <xf numFmtId="0" fontId="9" fillId="43" borderId="125" xfId="0" applyFont="1" applyFill="1" applyBorder="1" applyAlignment="1">
      <alignment horizontal="center" vertical="center"/>
    </xf>
    <xf numFmtId="0" fontId="9" fillId="43" borderId="71" xfId="0" applyFont="1" applyFill="1" applyBorder="1" applyAlignment="1">
      <alignment horizontal="center" vertical="center"/>
    </xf>
    <xf numFmtId="0" fontId="9" fillId="43" borderId="80" xfId="0" applyFont="1" applyFill="1" applyBorder="1" applyAlignment="1">
      <alignment horizontal="center" vertical="center"/>
    </xf>
    <xf numFmtId="0" fontId="9" fillId="43" borderId="126" xfId="0" applyFont="1" applyFill="1" applyBorder="1" applyAlignment="1">
      <alignment horizontal="center" vertical="center"/>
    </xf>
    <xf numFmtId="0" fontId="9" fillId="43" borderId="127" xfId="0" applyFont="1" applyFill="1" applyBorder="1" applyAlignment="1">
      <alignment horizontal="center" vertical="center"/>
    </xf>
    <xf numFmtId="0" fontId="9" fillId="43" borderId="120" xfId="0" applyFont="1" applyFill="1" applyBorder="1" applyAlignment="1">
      <alignment horizontal="center" vertical="center"/>
    </xf>
    <xf numFmtId="0" fontId="9" fillId="43" borderId="121" xfId="0" applyFont="1" applyFill="1" applyBorder="1" applyAlignment="1">
      <alignment horizontal="center" vertical="center"/>
    </xf>
    <xf numFmtId="0" fontId="9" fillId="43" borderId="122" xfId="0" applyFont="1" applyFill="1" applyBorder="1" applyAlignment="1">
      <alignment horizontal="center" vertical="center"/>
    </xf>
    <xf numFmtId="0" fontId="9" fillId="43" borderId="128" xfId="0" applyFont="1" applyFill="1" applyBorder="1" applyAlignment="1">
      <alignment horizontal="center" vertical="center"/>
    </xf>
    <xf numFmtId="0" fontId="9" fillId="43" borderId="129" xfId="0" applyFont="1" applyFill="1" applyBorder="1" applyAlignment="1">
      <alignment horizontal="center" vertical="center"/>
    </xf>
    <xf numFmtId="0" fontId="9" fillId="43" borderId="115" xfId="0" applyFont="1" applyFill="1" applyBorder="1" applyAlignment="1">
      <alignment horizontal="center" vertical="center"/>
    </xf>
    <xf numFmtId="0" fontId="9" fillId="43" borderId="116" xfId="0" applyFont="1" applyFill="1" applyBorder="1" applyAlignment="1">
      <alignment horizontal="center" vertical="center"/>
    </xf>
    <xf numFmtId="0" fontId="9" fillId="43" borderId="130" xfId="0" applyFont="1" applyFill="1" applyBorder="1" applyAlignment="1">
      <alignment horizontal="center" vertical="center"/>
    </xf>
    <xf numFmtId="0" fontId="9" fillId="43" borderId="117" xfId="0" applyFont="1" applyFill="1" applyBorder="1" applyAlignment="1">
      <alignment horizontal="center" vertical="center"/>
    </xf>
    <xf numFmtId="0" fontId="9" fillId="43" borderId="118" xfId="0" applyFont="1" applyFill="1" applyBorder="1" applyAlignment="1">
      <alignment horizontal="center" vertical="center"/>
    </xf>
    <xf numFmtId="0" fontId="9" fillId="43" borderId="119" xfId="0" applyFont="1" applyFill="1" applyBorder="1" applyAlignment="1">
      <alignment horizontal="center" vertical="center"/>
    </xf>
    <xf numFmtId="0" fontId="5" fillId="43" borderId="0" xfId="0" applyFont="1" applyFill="1" applyAlignment="1">
      <alignment horizontal="center" vertical="center"/>
    </xf>
    <xf numFmtId="0" fontId="5" fillId="0" borderId="131" xfId="0" applyFont="1" applyBorder="1" applyAlignment="1">
      <alignment horizontal="center" vertical="center" wrapText="1"/>
    </xf>
    <xf numFmtId="0" fontId="5" fillId="0" borderId="13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33" borderId="131" xfId="0" applyFont="1" applyFill="1" applyBorder="1" applyAlignment="1">
      <alignment horizontal="center" vertical="center" wrapText="1"/>
    </xf>
    <xf numFmtId="0" fontId="5" fillId="33" borderId="132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4" borderId="131" xfId="0" applyFont="1" applyFill="1" applyBorder="1" applyAlignment="1">
      <alignment horizontal="center" vertical="center" wrapText="1"/>
    </xf>
    <xf numFmtId="0" fontId="5" fillId="34" borderId="53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3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/>
    </xf>
    <xf numFmtId="0" fontId="7" fillId="35" borderId="52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0" borderId="13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7" borderId="131" xfId="0" applyFont="1" applyFill="1" applyBorder="1" applyAlignment="1">
      <alignment horizontal="center" vertical="center" wrapText="1"/>
    </xf>
    <xf numFmtId="0" fontId="7" fillId="37" borderId="132" xfId="0" applyFont="1" applyFill="1" applyBorder="1" applyAlignment="1">
      <alignment horizontal="center" vertical="center" wrapText="1"/>
    </xf>
    <xf numFmtId="0" fontId="7" fillId="37" borderId="53" xfId="0" applyFont="1" applyFill="1" applyBorder="1" applyAlignment="1">
      <alignment horizontal="center" vertical="center" wrapText="1"/>
    </xf>
    <xf numFmtId="0" fontId="7" fillId="33" borderId="13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31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7" fillId="34" borderId="131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wrapText="1"/>
    </xf>
    <xf numFmtId="0" fontId="6" fillId="0" borderId="13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33" xfId="0" applyFont="1" applyFill="1" applyBorder="1" applyAlignment="1">
      <alignment horizontal="center" vertical="center" wrapText="1"/>
    </xf>
    <xf numFmtId="0" fontId="6" fillId="33" borderId="13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6" fillId="33" borderId="131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36" borderId="131" xfId="0" applyFont="1" applyFill="1" applyBorder="1" applyAlignment="1">
      <alignment horizontal="center" vertical="center" wrapText="1"/>
    </xf>
    <xf numFmtId="0" fontId="6" fillId="36" borderId="53" xfId="0" applyFont="1" applyFill="1" applyBorder="1" applyAlignment="1">
      <alignment horizontal="center" vertical="center" wrapText="1"/>
    </xf>
    <xf numFmtId="0" fontId="5" fillId="43" borderId="0" xfId="0" applyFont="1" applyFill="1" applyAlignment="1">
      <alignment horizontal="center"/>
    </xf>
    <xf numFmtId="0" fontId="6" fillId="33" borderId="132" xfId="0" applyFont="1" applyFill="1" applyBorder="1" applyAlignment="1">
      <alignment horizontal="center" vertical="center" wrapText="1"/>
    </xf>
    <xf numFmtId="0" fontId="6" fillId="34" borderId="131" xfId="0" applyFont="1" applyFill="1" applyBorder="1" applyAlignment="1">
      <alignment horizontal="center" vertical="center" wrapText="1"/>
    </xf>
    <xf numFmtId="0" fontId="6" fillId="34" borderId="132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5" borderId="131" xfId="0" applyFont="1" applyFill="1" applyBorder="1" applyAlignment="1">
      <alignment horizontal="center" vertical="center" wrapText="1"/>
    </xf>
    <xf numFmtId="0" fontId="6" fillId="35" borderId="53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/>
    </xf>
    <xf numFmtId="0" fontId="5" fillId="35" borderId="52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4" borderId="135" xfId="0" applyFont="1" applyFill="1" applyBorder="1" applyAlignment="1">
      <alignment horizontal="center" vertical="center" wrapText="1"/>
    </xf>
    <xf numFmtId="0" fontId="5" fillId="34" borderId="136" xfId="0" applyFont="1" applyFill="1" applyBorder="1" applyAlignment="1">
      <alignment horizontal="center" vertical="center" wrapText="1"/>
    </xf>
    <xf numFmtId="0" fontId="6" fillId="36" borderId="135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8" borderId="137" xfId="0" applyFont="1" applyFill="1" applyBorder="1" applyAlignment="1">
      <alignment horizontal="center" vertical="center" wrapText="1"/>
    </xf>
    <xf numFmtId="0" fontId="6" fillId="38" borderId="138" xfId="0" applyFont="1" applyFill="1" applyBorder="1" applyAlignment="1">
      <alignment horizontal="center" vertical="center" wrapText="1"/>
    </xf>
    <xf numFmtId="0" fontId="6" fillId="36" borderId="10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0" borderId="137" xfId="0" applyFont="1" applyBorder="1" applyAlignment="1">
      <alignment horizontal="center" vertical="center" wrapText="1"/>
    </xf>
    <xf numFmtId="0" fontId="6" fillId="0" borderId="138" xfId="0" applyFont="1" applyBorder="1" applyAlignment="1">
      <alignment horizontal="center" vertical="center" wrapText="1"/>
    </xf>
    <xf numFmtId="0" fontId="8" fillId="35" borderId="139" xfId="0" applyFont="1" applyFill="1" applyBorder="1" applyAlignment="1">
      <alignment horizontal="center" vertical="center"/>
    </xf>
    <xf numFmtId="0" fontId="8" fillId="35" borderId="133" xfId="0" applyFont="1" applyFill="1" applyBorder="1" applyAlignment="1">
      <alignment horizontal="center" vertical="center"/>
    </xf>
    <xf numFmtId="0" fontId="8" fillId="35" borderId="140" xfId="0" applyFont="1" applyFill="1" applyBorder="1" applyAlignment="1">
      <alignment horizontal="center" vertical="center"/>
    </xf>
    <xf numFmtId="0" fontId="6" fillId="35" borderId="44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7" fillId="33" borderId="134" xfId="0" applyFont="1" applyFill="1" applyBorder="1" applyAlignment="1">
      <alignment horizontal="center" vertical="center" wrapText="1"/>
    </xf>
    <xf numFmtId="0" fontId="5" fillId="33" borderId="133" xfId="0" applyFont="1" applyFill="1" applyBorder="1" applyAlignment="1">
      <alignment horizontal="center" vertical="center"/>
    </xf>
    <xf numFmtId="0" fontId="5" fillId="33" borderId="139" xfId="0" applyFont="1" applyFill="1" applyBorder="1" applyAlignment="1">
      <alignment horizontal="center" vertical="center"/>
    </xf>
    <xf numFmtId="0" fontId="5" fillId="33" borderId="14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65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0" borderId="141" xfId="0" applyFont="1" applyBorder="1" applyAlignment="1">
      <alignment horizontal="center" vertical="center"/>
    </xf>
    <xf numFmtId="0" fontId="6" fillId="0" borderId="135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6" fillId="0" borderId="14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39" borderId="32" xfId="0" applyFont="1" applyFill="1" applyBorder="1" applyAlignment="1">
      <alignment horizontal="center" vertical="center"/>
    </xf>
    <xf numFmtId="0" fontId="6" fillId="0" borderId="144" xfId="0" applyFont="1" applyBorder="1" applyAlignment="1">
      <alignment horizontal="center" vertical="center"/>
    </xf>
    <xf numFmtId="0" fontId="6" fillId="39" borderId="145" xfId="0" applyFont="1" applyFill="1" applyBorder="1" applyAlignment="1">
      <alignment horizontal="center" vertical="center"/>
    </xf>
    <xf numFmtId="0" fontId="6" fillId="33" borderId="146" xfId="0" applyFont="1" applyFill="1" applyBorder="1" applyAlignment="1">
      <alignment horizontal="center" vertical="center" wrapText="1"/>
    </xf>
    <xf numFmtId="0" fontId="6" fillId="33" borderId="147" xfId="0" applyFont="1" applyFill="1" applyBorder="1" applyAlignment="1">
      <alignment horizontal="center" vertical="center" wrapText="1"/>
    </xf>
    <xf numFmtId="0" fontId="6" fillId="33" borderId="148" xfId="0" applyFont="1" applyFill="1" applyBorder="1" applyAlignment="1">
      <alignment horizontal="center" vertical="center" wrapText="1"/>
    </xf>
    <xf numFmtId="0" fontId="6" fillId="33" borderId="149" xfId="0" applyFont="1" applyFill="1" applyBorder="1" applyAlignment="1">
      <alignment horizontal="center" vertical="center" wrapText="1"/>
    </xf>
    <xf numFmtId="0" fontId="6" fillId="33" borderId="150" xfId="0" applyFont="1" applyFill="1" applyBorder="1" applyAlignment="1">
      <alignment horizontal="center" vertical="center" wrapText="1"/>
    </xf>
    <xf numFmtId="0" fontId="5" fillId="36" borderId="151" xfId="0" applyFont="1" applyFill="1" applyBorder="1" applyAlignment="1">
      <alignment horizontal="center" vertical="center"/>
    </xf>
    <xf numFmtId="0" fontId="5" fillId="36" borderId="152" xfId="0" applyFont="1" applyFill="1" applyBorder="1" applyAlignment="1">
      <alignment horizontal="center" vertical="center"/>
    </xf>
    <xf numFmtId="0" fontId="5" fillId="36" borderId="153" xfId="0" applyFont="1" applyFill="1" applyBorder="1" applyAlignment="1">
      <alignment horizontal="center" vertical="center"/>
    </xf>
    <xf numFmtId="0" fontId="6" fillId="0" borderId="154" xfId="0" applyFont="1" applyBorder="1" applyAlignment="1">
      <alignment horizontal="center" vertical="center" wrapText="1"/>
    </xf>
    <xf numFmtId="0" fontId="6" fillId="0" borderId="155" xfId="0" applyFont="1" applyBorder="1" applyAlignment="1">
      <alignment horizontal="center" vertical="center" wrapText="1"/>
    </xf>
    <xf numFmtId="0" fontId="6" fillId="0" borderId="156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36" borderId="158" xfId="0" applyFont="1" applyFill="1" applyBorder="1" applyAlignment="1">
      <alignment horizontal="center" vertical="center"/>
    </xf>
    <xf numFmtId="0" fontId="5" fillId="36" borderId="159" xfId="0" applyFont="1" applyFill="1" applyBorder="1" applyAlignment="1">
      <alignment horizontal="center" vertical="center"/>
    </xf>
    <xf numFmtId="0" fontId="5" fillId="36" borderId="160" xfId="0" applyFont="1" applyFill="1" applyBorder="1" applyAlignment="1">
      <alignment horizontal="center" vertical="center"/>
    </xf>
    <xf numFmtId="0" fontId="6" fillId="33" borderId="161" xfId="0" applyFont="1" applyFill="1" applyBorder="1" applyAlignment="1">
      <alignment horizontal="center" vertical="center" wrapText="1"/>
    </xf>
    <xf numFmtId="0" fontId="6" fillId="33" borderId="162" xfId="0" applyFont="1" applyFill="1" applyBorder="1" applyAlignment="1">
      <alignment horizontal="center" vertical="center" wrapText="1"/>
    </xf>
    <xf numFmtId="0" fontId="6" fillId="33" borderId="163" xfId="0" applyFont="1" applyFill="1" applyBorder="1" applyAlignment="1">
      <alignment horizontal="center" vertical="center" wrapText="1"/>
    </xf>
    <xf numFmtId="0" fontId="9" fillId="33" borderId="151" xfId="0" applyFont="1" applyFill="1" applyBorder="1" applyAlignment="1">
      <alignment horizontal="center" vertical="center"/>
    </xf>
    <xf numFmtId="0" fontId="9" fillId="33" borderId="152" xfId="0" applyFont="1" applyFill="1" applyBorder="1" applyAlignment="1">
      <alignment horizontal="center" vertical="center"/>
    </xf>
    <xf numFmtId="0" fontId="9" fillId="33" borderId="163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99" xfId="0" applyFont="1" applyFill="1" applyBorder="1" applyAlignment="1">
      <alignment horizontal="center" vertical="center" wrapText="1"/>
    </xf>
    <xf numFmtId="0" fontId="9" fillId="33" borderId="164" xfId="0" applyFont="1" applyFill="1" applyBorder="1" applyAlignment="1">
      <alignment horizontal="center" vertical="center" wrapText="1"/>
    </xf>
    <xf numFmtId="0" fontId="9" fillId="33" borderId="165" xfId="0" applyFont="1" applyFill="1" applyBorder="1" applyAlignment="1">
      <alignment horizontal="center" vertical="center"/>
    </xf>
    <xf numFmtId="0" fontId="9" fillId="33" borderId="166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33" xfId="0" applyFont="1" applyFill="1" applyBorder="1" applyAlignment="1">
      <alignment horizontal="center" vertical="center"/>
    </xf>
    <xf numFmtId="0" fontId="9" fillId="33" borderId="139" xfId="0" applyFont="1" applyFill="1" applyBorder="1" applyAlignment="1">
      <alignment horizontal="center" vertical="center"/>
    </xf>
    <xf numFmtId="0" fontId="9" fillId="33" borderId="140" xfId="0" applyFont="1" applyFill="1" applyBorder="1" applyAlignment="1">
      <alignment horizontal="center" vertical="center"/>
    </xf>
    <xf numFmtId="0" fontId="9" fillId="33" borderId="148" xfId="0" applyFont="1" applyFill="1" applyBorder="1" applyAlignment="1">
      <alignment horizontal="center" vertical="center" wrapText="1"/>
    </xf>
    <xf numFmtId="0" fontId="9" fillId="33" borderId="167" xfId="0" applyFont="1" applyFill="1" applyBorder="1" applyAlignment="1">
      <alignment horizontal="center" vertical="center" wrapText="1"/>
    </xf>
    <xf numFmtId="0" fontId="9" fillId="33" borderId="168" xfId="0" applyFont="1" applyFill="1" applyBorder="1" applyAlignment="1">
      <alignment horizontal="center" vertical="center" wrapText="1"/>
    </xf>
    <xf numFmtId="0" fontId="9" fillId="33" borderId="150" xfId="0" applyFont="1" applyFill="1" applyBorder="1" applyAlignment="1">
      <alignment horizontal="center" vertical="center" wrapText="1"/>
    </xf>
    <xf numFmtId="0" fontId="9" fillId="33" borderId="13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50" xfId="0" applyFont="1" applyFill="1" applyBorder="1" applyAlignment="1">
      <alignment horizontal="center" vertical="center"/>
    </xf>
    <xf numFmtId="0" fontId="9" fillId="33" borderId="132" xfId="0" applyFont="1" applyFill="1" applyBorder="1" applyAlignment="1">
      <alignment horizontal="center" vertical="center"/>
    </xf>
    <xf numFmtId="0" fontId="9" fillId="33" borderId="169" xfId="0" applyFont="1" applyFill="1" applyBorder="1" applyAlignment="1">
      <alignment horizontal="center" vertical="center" wrapText="1"/>
    </xf>
    <xf numFmtId="0" fontId="9" fillId="33" borderId="163" xfId="0" applyFont="1" applyFill="1" applyBorder="1" applyAlignment="1">
      <alignment horizontal="center" vertical="center"/>
    </xf>
    <xf numFmtId="0" fontId="9" fillId="33" borderId="170" xfId="0" applyFont="1" applyFill="1" applyBorder="1" applyAlignment="1">
      <alignment horizontal="center" vertical="center"/>
    </xf>
    <xf numFmtId="0" fontId="9" fillId="33" borderId="171" xfId="0" applyFont="1" applyFill="1" applyBorder="1" applyAlignment="1">
      <alignment horizontal="center" vertical="center"/>
    </xf>
    <xf numFmtId="0" fontId="9" fillId="33" borderId="13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72" xfId="0" applyFont="1" applyFill="1" applyBorder="1" applyAlignment="1">
      <alignment horizontal="center" vertical="center"/>
    </xf>
    <xf numFmtId="0" fontId="10" fillId="0" borderId="154" xfId="0" applyFont="1" applyBorder="1" applyAlignment="1">
      <alignment horizontal="center" vertical="center" wrapText="1"/>
    </xf>
    <xf numFmtId="0" fontId="10" fillId="0" borderId="155" xfId="0" applyFont="1" applyBorder="1" applyAlignment="1">
      <alignment horizontal="center" vertical="center" wrapText="1"/>
    </xf>
    <xf numFmtId="0" fontId="10" fillId="0" borderId="156" xfId="0" applyFont="1" applyBorder="1" applyAlignment="1">
      <alignment horizontal="center" vertical="center" wrapText="1"/>
    </xf>
    <xf numFmtId="0" fontId="10" fillId="0" borderId="141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10" fillId="0" borderId="142" xfId="0" applyFont="1" applyBorder="1" applyAlignment="1">
      <alignment horizontal="center" vertical="center"/>
    </xf>
    <xf numFmtId="0" fontId="6" fillId="0" borderId="17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174" xfId="0" applyFont="1" applyBorder="1" applyAlignment="1">
      <alignment horizontal="center" vertical="center"/>
    </xf>
    <xf numFmtId="0" fontId="6" fillId="42" borderId="175" xfId="0" applyFont="1" applyFill="1" applyBorder="1" applyAlignment="1">
      <alignment horizontal="center" vertical="center"/>
    </xf>
    <xf numFmtId="0" fontId="6" fillId="42" borderId="176" xfId="0" applyFont="1" applyFill="1" applyBorder="1" applyAlignment="1">
      <alignment horizontal="center" vertical="center"/>
    </xf>
    <xf numFmtId="0" fontId="6" fillId="42" borderId="177" xfId="0" applyFont="1" applyFill="1" applyBorder="1" applyAlignment="1">
      <alignment horizontal="center" vertical="center"/>
    </xf>
    <xf numFmtId="0" fontId="6" fillId="0" borderId="178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9" fillId="0" borderId="179" xfId="0" applyFont="1" applyBorder="1" applyAlignment="1">
      <alignment horizontal="center" vertical="center"/>
    </xf>
    <xf numFmtId="0" fontId="9" fillId="0" borderId="180" xfId="0" applyFont="1" applyBorder="1" applyAlignment="1">
      <alignment horizontal="center" vertical="center"/>
    </xf>
    <xf numFmtId="0" fontId="9" fillId="0" borderId="181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/>
    </xf>
    <xf numFmtId="0" fontId="9" fillId="0" borderId="122" xfId="0" applyFont="1" applyBorder="1" applyAlignment="1">
      <alignment horizontal="center" vertical="center"/>
    </xf>
    <xf numFmtId="0" fontId="11" fillId="0" borderId="159" xfId="39" applyFont="1" applyBorder="1" applyAlignment="1">
      <alignment horizontal="center" vertical="center"/>
      <protection/>
    </xf>
    <xf numFmtId="0" fontId="9" fillId="0" borderId="37" xfId="0" applyFont="1" applyBorder="1" applyAlignment="1">
      <alignment horizontal="center" vertical="center"/>
    </xf>
    <xf numFmtId="0" fontId="9" fillId="0" borderId="182" xfId="0" applyFont="1" applyBorder="1" applyAlignment="1">
      <alignment horizontal="center" vertical="center"/>
    </xf>
    <xf numFmtId="0" fontId="9" fillId="0" borderId="18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37" xfId="0" applyFont="1" applyBorder="1" applyAlignment="1">
      <alignment horizontal="center" vertical="center"/>
    </xf>
    <xf numFmtId="0" fontId="9" fillId="0" borderId="155" xfId="0" applyFont="1" applyBorder="1" applyAlignment="1">
      <alignment horizontal="center" vertical="center"/>
    </xf>
    <xf numFmtId="0" fontId="9" fillId="0" borderId="184" xfId="0" applyFont="1" applyBorder="1" applyAlignment="1">
      <alignment horizontal="center" vertical="center"/>
    </xf>
    <xf numFmtId="0" fontId="9" fillId="0" borderId="185" xfId="0" applyFont="1" applyBorder="1" applyAlignment="1">
      <alignment horizontal="center" vertical="center" wrapText="1"/>
    </xf>
    <xf numFmtId="0" fontId="9" fillId="0" borderId="155" xfId="0" applyFont="1" applyBorder="1" applyAlignment="1">
      <alignment horizontal="center" vertical="center" wrapText="1"/>
    </xf>
    <xf numFmtId="0" fontId="9" fillId="0" borderId="186" xfId="0" applyFont="1" applyBorder="1" applyAlignment="1">
      <alignment horizontal="center" vertical="center" wrapText="1"/>
    </xf>
    <xf numFmtId="0" fontId="11" fillId="0" borderId="161" xfId="39" applyFont="1" applyBorder="1" applyAlignment="1">
      <alignment horizontal="center" vertical="center"/>
      <protection/>
    </xf>
    <xf numFmtId="0" fontId="11" fillId="0" borderId="187" xfId="39" applyFont="1" applyBorder="1" applyAlignment="1">
      <alignment horizontal="center" vertical="center"/>
      <protection/>
    </xf>
    <xf numFmtId="0" fontId="11" fillId="0" borderId="188" xfId="39" applyFont="1" applyBorder="1" applyAlignment="1">
      <alignment horizontal="center" vertical="center"/>
      <protection/>
    </xf>
    <xf numFmtId="0" fontId="11" fillId="0" borderId="189" xfId="39" applyFont="1" applyBorder="1" applyAlignment="1">
      <alignment horizontal="center" vertical="center"/>
      <protection/>
    </xf>
    <xf numFmtId="0" fontId="11" fillId="0" borderId="190" xfId="39" applyFont="1" applyBorder="1" applyAlignment="1">
      <alignment horizontal="center" vertical="center"/>
      <protection/>
    </xf>
    <xf numFmtId="0" fontId="11" fillId="0" borderId="35" xfId="39" applyFont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3" fillId="0" borderId="17" xfId="39" applyBorder="1">
      <alignment/>
      <protection/>
    </xf>
    <xf numFmtId="0" fontId="5" fillId="44" borderId="17" xfId="0" applyFont="1" applyFill="1" applyBorder="1" applyAlignment="1">
      <alignment horizontal="center" vertical="center"/>
    </xf>
    <xf numFmtId="0" fontId="11" fillId="45" borderId="17" xfId="39" applyFont="1" applyFill="1" applyBorder="1" applyAlignment="1">
      <alignment horizontal="center" vertical="center"/>
      <protection/>
    </xf>
    <xf numFmtId="0" fontId="9" fillId="45" borderId="17" xfId="0" applyFont="1" applyFill="1" applyBorder="1" applyAlignment="1">
      <alignment horizontal="center" vertical="center"/>
    </xf>
    <xf numFmtId="0" fontId="9" fillId="45" borderId="17" xfId="0" applyFont="1" applyFill="1" applyBorder="1" applyAlignment="1">
      <alignment horizontal="center" vertical="center" wrapText="1"/>
    </xf>
    <xf numFmtId="0" fontId="11" fillId="46" borderId="17" xfId="39" applyFont="1" applyFill="1" applyBorder="1" applyAlignment="1">
      <alignment horizontal="center" vertical="center"/>
      <protection/>
    </xf>
    <xf numFmtId="0" fontId="9" fillId="46" borderId="17" xfId="0" applyFont="1" applyFill="1" applyBorder="1" applyAlignment="1">
      <alignment horizontal="center" vertical="center"/>
    </xf>
    <xf numFmtId="0" fontId="9" fillId="46" borderId="17" xfId="0" applyFont="1" applyFill="1" applyBorder="1" applyAlignment="1">
      <alignment horizontal="center" vertical="center" wrapText="1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مديريات 1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J18"/>
  <sheetViews>
    <sheetView rightToLeft="1" view="pageBreakPreview" zoomScale="70" zoomScaleNormal="40" zoomScaleSheetLayoutView="70" zoomScalePageLayoutView="0" workbookViewId="0" topLeftCell="A1">
      <selection activeCell="D6" sqref="D6:I6"/>
    </sheetView>
  </sheetViews>
  <sheetFormatPr defaultColWidth="10.28125" defaultRowHeight="12.75"/>
  <cols>
    <col min="1" max="1" width="27.140625" style="6" bestFit="1" customWidth="1"/>
    <col min="2" max="2" width="15.8515625" style="6" customWidth="1"/>
    <col min="3" max="10" width="17.00390625" style="6" customWidth="1"/>
    <col min="11" max="16384" width="10.28125" style="6" customWidth="1"/>
  </cols>
  <sheetData>
    <row r="1" ht="12" customHeight="1"/>
    <row r="2" spans="1:10" ht="18">
      <c r="A2" s="315" t="s">
        <v>70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0" ht="18">
      <c r="A3" s="315" t="s">
        <v>0</v>
      </c>
      <c r="B3" s="315"/>
      <c r="C3" s="315"/>
      <c r="D3" s="315"/>
      <c r="E3" s="315"/>
      <c r="F3" s="315"/>
      <c r="G3" s="315"/>
      <c r="H3" s="315"/>
      <c r="I3" s="315"/>
      <c r="J3" s="315"/>
    </row>
    <row r="4" ht="6.75" customHeight="1" thickBot="1"/>
    <row r="5" spans="1:10" ht="41.25" customHeight="1" thickBot="1">
      <c r="A5" s="327" t="s">
        <v>71</v>
      </c>
      <c r="B5" s="319" t="s">
        <v>72</v>
      </c>
      <c r="C5" s="319" t="s">
        <v>1</v>
      </c>
      <c r="D5" s="324" t="s">
        <v>2</v>
      </c>
      <c r="E5" s="325"/>
      <c r="F5" s="325"/>
      <c r="G5" s="325"/>
      <c r="H5" s="325"/>
      <c r="I5" s="326"/>
      <c r="J5" s="322" t="s">
        <v>3</v>
      </c>
    </row>
    <row r="6" spans="1:10" ht="41.25" customHeight="1" thickBot="1">
      <c r="A6" s="328"/>
      <c r="B6" s="321"/>
      <c r="C6" s="321"/>
      <c r="D6" s="62" t="s">
        <v>4</v>
      </c>
      <c r="E6" s="63" t="s">
        <v>5</v>
      </c>
      <c r="F6" s="64" t="s">
        <v>6</v>
      </c>
      <c r="G6" s="62" t="s">
        <v>7</v>
      </c>
      <c r="H6" s="65" t="s">
        <v>8</v>
      </c>
      <c r="I6" s="66" t="s">
        <v>9</v>
      </c>
      <c r="J6" s="323"/>
    </row>
    <row r="7" spans="1:10" ht="41.25" customHeight="1">
      <c r="A7" s="317" t="s">
        <v>73</v>
      </c>
      <c r="B7" s="67" t="s">
        <v>74</v>
      </c>
      <c r="C7" s="68">
        <v>1409</v>
      </c>
      <c r="D7" s="69">
        <v>1478</v>
      </c>
      <c r="E7" s="70">
        <v>32</v>
      </c>
      <c r="F7" s="71">
        <v>1510</v>
      </c>
      <c r="G7" s="69">
        <v>40</v>
      </c>
      <c r="H7" s="72">
        <v>29</v>
      </c>
      <c r="I7" s="70">
        <v>25</v>
      </c>
      <c r="J7" s="73">
        <v>1604</v>
      </c>
    </row>
    <row r="8" spans="1:10" ht="41.25" customHeight="1" thickBot="1">
      <c r="A8" s="317"/>
      <c r="B8" s="74" t="s">
        <v>75</v>
      </c>
      <c r="C8" s="75">
        <v>12765</v>
      </c>
      <c r="D8" s="76">
        <v>12903</v>
      </c>
      <c r="E8" s="77">
        <v>186</v>
      </c>
      <c r="F8" s="78">
        <v>13089</v>
      </c>
      <c r="G8" s="76">
        <v>413</v>
      </c>
      <c r="H8" s="79">
        <v>198</v>
      </c>
      <c r="I8" s="77">
        <v>116</v>
      </c>
      <c r="J8" s="80">
        <v>13816</v>
      </c>
    </row>
    <row r="9" spans="1:10" ht="41.25" customHeight="1" thickBot="1">
      <c r="A9" s="318"/>
      <c r="B9" s="19" t="s">
        <v>14</v>
      </c>
      <c r="C9" s="81">
        <f aca="true" t="shared" si="0" ref="C9:J9">SUM(C7:C8)</f>
        <v>14174</v>
      </c>
      <c r="D9" s="61">
        <f t="shared" si="0"/>
        <v>14381</v>
      </c>
      <c r="E9" s="82">
        <f t="shared" si="0"/>
        <v>218</v>
      </c>
      <c r="F9" s="83">
        <f t="shared" si="0"/>
        <v>14599</v>
      </c>
      <c r="G9" s="61">
        <f t="shared" si="0"/>
        <v>453</v>
      </c>
      <c r="H9" s="84">
        <f t="shared" si="0"/>
        <v>227</v>
      </c>
      <c r="I9" s="82">
        <f t="shared" si="0"/>
        <v>141</v>
      </c>
      <c r="J9" s="85">
        <f t="shared" si="0"/>
        <v>15420</v>
      </c>
    </row>
    <row r="10" spans="1:10" ht="41.25" customHeight="1">
      <c r="A10" s="316" t="s">
        <v>76</v>
      </c>
      <c r="B10" s="86" t="s">
        <v>74</v>
      </c>
      <c r="C10" s="68">
        <v>349</v>
      </c>
      <c r="D10" s="69">
        <v>355</v>
      </c>
      <c r="E10" s="70">
        <v>0</v>
      </c>
      <c r="F10" s="71">
        <v>355</v>
      </c>
      <c r="G10" s="69">
        <v>12</v>
      </c>
      <c r="H10" s="72">
        <v>15</v>
      </c>
      <c r="I10" s="70">
        <v>0</v>
      </c>
      <c r="J10" s="73">
        <v>382</v>
      </c>
    </row>
    <row r="11" spans="1:10" ht="41.25" customHeight="1" thickBot="1">
      <c r="A11" s="317"/>
      <c r="B11" s="74" t="s">
        <v>75</v>
      </c>
      <c r="C11" s="87">
        <v>9</v>
      </c>
      <c r="D11" s="88">
        <v>9</v>
      </c>
      <c r="E11" s="89">
        <v>0</v>
      </c>
      <c r="F11" s="90">
        <v>9</v>
      </c>
      <c r="G11" s="88">
        <v>2</v>
      </c>
      <c r="H11" s="91">
        <v>0</v>
      </c>
      <c r="I11" s="89">
        <v>0</v>
      </c>
      <c r="J11" s="92">
        <v>11</v>
      </c>
    </row>
    <row r="12" spans="1:10" ht="41.25" customHeight="1" thickBot="1">
      <c r="A12" s="318"/>
      <c r="B12" s="19" t="s">
        <v>14</v>
      </c>
      <c r="C12" s="81">
        <f aca="true" t="shared" si="1" ref="C12:J12">SUM(C10:C11)</f>
        <v>358</v>
      </c>
      <c r="D12" s="61">
        <f t="shared" si="1"/>
        <v>364</v>
      </c>
      <c r="E12" s="82">
        <f t="shared" si="1"/>
        <v>0</v>
      </c>
      <c r="F12" s="83">
        <f t="shared" si="1"/>
        <v>364</v>
      </c>
      <c r="G12" s="61">
        <f t="shared" si="1"/>
        <v>14</v>
      </c>
      <c r="H12" s="84">
        <f t="shared" si="1"/>
        <v>15</v>
      </c>
      <c r="I12" s="82">
        <f t="shared" si="1"/>
        <v>0</v>
      </c>
      <c r="J12" s="85">
        <f t="shared" si="1"/>
        <v>393</v>
      </c>
    </row>
    <row r="13" spans="1:10" ht="41.25" customHeight="1">
      <c r="A13" s="316" t="s">
        <v>77</v>
      </c>
      <c r="B13" s="86" t="s">
        <v>74</v>
      </c>
      <c r="C13" s="87">
        <v>12</v>
      </c>
      <c r="D13" s="88">
        <v>12</v>
      </c>
      <c r="E13" s="89">
        <v>0</v>
      </c>
      <c r="F13" s="90">
        <v>12</v>
      </c>
      <c r="G13" s="88">
        <v>3</v>
      </c>
      <c r="H13" s="91">
        <v>1</v>
      </c>
      <c r="I13" s="89">
        <v>0</v>
      </c>
      <c r="J13" s="92">
        <v>16</v>
      </c>
    </row>
    <row r="14" spans="1:10" ht="41.25" customHeight="1" thickBot="1">
      <c r="A14" s="317"/>
      <c r="B14" s="74" t="s">
        <v>75</v>
      </c>
      <c r="C14" s="87">
        <v>0</v>
      </c>
      <c r="D14" s="88">
        <v>0</v>
      </c>
      <c r="E14" s="89">
        <v>0</v>
      </c>
      <c r="F14" s="90">
        <v>0</v>
      </c>
      <c r="G14" s="88">
        <v>0</v>
      </c>
      <c r="H14" s="91">
        <v>1</v>
      </c>
      <c r="I14" s="89">
        <v>0</v>
      </c>
      <c r="J14" s="92">
        <v>1</v>
      </c>
    </row>
    <row r="15" spans="1:10" ht="41.25" customHeight="1" thickBot="1">
      <c r="A15" s="318"/>
      <c r="B15" s="19" t="s">
        <v>14</v>
      </c>
      <c r="C15" s="81">
        <f aca="true" t="shared" si="2" ref="C15:J15">SUM(C13:C14)</f>
        <v>12</v>
      </c>
      <c r="D15" s="61">
        <f t="shared" si="2"/>
        <v>12</v>
      </c>
      <c r="E15" s="82">
        <f t="shared" si="2"/>
        <v>0</v>
      </c>
      <c r="F15" s="83">
        <f t="shared" si="2"/>
        <v>12</v>
      </c>
      <c r="G15" s="61">
        <f t="shared" si="2"/>
        <v>3</v>
      </c>
      <c r="H15" s="84">
        <f t="shared" si="2"/>
        <v>2</v>
      </c>
      <c r="I15" s="82">
        <f t="shared" si="2"/>
        <v>0</v>
      </c>
      <c r="J15" s="85">
        <f t="shared" si="2"/>
        <v>17</v>
      </c>
    </row>
    <row r="16" spans="1:10" ht="41.25" customHeight="1">
      <c r="A16" s="319" t="s">
        <v>78</v>
      </c>
      <c r="B16" s="93" t="s">
        <v>74</v>
      </c>
      <c r="C16" s="94">
        <f aca="true" t="shared" si="3" ref="C16:J18">C13+C10+C7</f>
        <v>1770</v>
      </c>
      <c r="D16" s="95">
        <f t="shared" si="3"/>
        <v>1845</v>
      </c>
      <c r="E16" s="96">
        <f t="shared" si="3"/>
        <v>32</v>
      </c>
      <c r="F16" s="97">
        <f t="shared" si="3"/>
        <v>1877</v>
      </c>
      <c r="G16" s="95">
        <f t="shared" si="3"/>
        <v>55</v>
      </c>
      <c r="H16" s="98">
        <f t="shared" si="3"/>
        <v>45</v>
      </c>
      <c r="I16" s="96">
        <f t="shared" si="3"/>
        <v>25</v>
      </c>
      <c r="J16" s="99">
        <f t="shared" si="3"/>
        <v>2002</v>
      </c>
    </row>
    <row r="17" spans="1:10" ht="41.25" customHeight="1" thickBot="1">
      <c r="A17" s="320"/>
      <c r="B17" s="100" t="s">
        <v>75</v>
      </c>
      <c r="C17" s="87">
        <f t="shared" si="3"/>
        <v>12774</v>
      </c>
      <c r="D17" s="88">
        <f t="shared" si="3"/>
        <v>12912</v>
      </c>
      <c r="E17" s="89">
        <f t="shared" si="3"/>
        <v>186</v>
      </c>
      <c r="F17" s="90">
        <f t="shared" si="3"/>
        <v>13098</v>
      </c>
      <c r="G17" s="88">
        <f t="shared" si="3"/>
        <v>415</v>
      </c>
      <c r="H17" s="91">
        <f t="shared" si="3"/>
        <v>199</v>
      </c>
      <c r="I17" s="89">
        <f t="shared" si="3"/>
        <v>116</v>
      </c>
      <c r="J17" s="92">
        <f t="shared" si="3"/>
        <v>13828</v>
      </c>
    </row>
    <row r="18" spans="1:10" ht="41.25" customHeight="1" thickBot="1">
      <c r="A18" s="321"/>
      <c r="B18" s="20" t="s">
        <v>14</v>
      </c>
      <c r="C18" s="81">
        <f t="shared" si="3"/>
        <v>14544</v>
      </c>
      <c r="D18" s="61">
        <f t="shared" si="3"/>
        <v>14757</v>
      </c>
      <c r="E18" s="82">
        <f t="shared" si="3"/>
        <v>218</v>
      </c>
      <c r="F18" s="83">
        <f t="shared" si="3"/>
        <v>14975</v>
      </c>
      <c r="G18" s="61">
        <f t="shared" si="3"/>
        <v>470</v>
      </c>
      <c r="H18" s="84">
        <f t="shared" si="3"/>
        <v>244</v>
      </c>
      <c r="I18" s="82">
        <f t="shared" si="3"/>
        <v>141</v>
      </c>
      <c r="J18" s="85">
        <f t="shared" si="3"/>
        <v>15830</v>
      </c>
    </row>
  </sheetData>
  <sheetProtection/>
  <mergeCells count="11">
    <mergeCell ref="A5:A6"/>
    <mergeCell ref="A2:J2"/>
    <mergeCell ref="A3:J3"/>
    <mergeCell ref="A10:A12"/>
    <mergeCell ref="A13:A15"/>
    <mergeCell ref="A16:A18"/>
    <mergeCell ref="B5:B6"/>
    <mergeCell ref="C5:C6"/>
    <mergeCell ref="J5:J6"/>
    <mergeCell ref="A7:A9"/>
    <mergeCell ref="D5:I5"/>
  </mergeCells>
  <printOptions horizontalCentered="1"/>
  <pageMargins left="0" right="0.15748031496062992" top="0.77" bottom="0.42" header="0.15748031496062992" footer="0.19"/>
  <pageSetup horizontalDpi="600" verticalDpi="600" orientation="landscape" paperSize="9" scale="70" r:id="rId2"/>
  <headerFooter alignWithMargins="0">
    <oddHeader>&amp;L      
         &amp;G&amp;Cبسم الله الرحمن الرحيم&amp;R
      &amp;"Arabic Transparent,غامق"الجمهورية اليمنية 
    وزارة التربية والتعليم 
         المكتب الفني 
الإدارة العامة للإحصاء والتخطيط</oddHeader>
    <oddFooter xml:space="preserve">&amp;L   ــــ &amp;P ــــ  </oddFooter>
  </headerFooter>
  <rowBreaks count="1" manualBreakCount="1">
    <brk id="314" max="255" man="1"/>
  </rowBreak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2:R269"/>
  <sheetViews>
    <sheetView rightToLeft="1" view="pageBreakPreview" zoomScale="115" zoomScaleNormal="40" zoomScaleSheetLayoutView="115" zoomScalePageLayoutView="0" workbookViewId="0" topLeftCell="A1">
      <selection activeCell="G5" sqref="G5"/>
    </sheetView>
  </sheetViews>
  <sheetFormatPr defaultColWidth="10.28125" defaultRowHeight="12.75"/>
  <cols>
    <col min="1" max="1" width="15.140625" style="6" customWidth="1"/>
    <col min="2" max="2" width="13.140625" style="6" bestFit="1" customWidth="1"/>
    <col min="3" max="3" width="10.57421875" style="6" bestFit="1" customWidth="1"/>
    <col min="4" max="7" width="11.421875" style="6" customWidth="1"/>
    <col min="8" max="8" width="9.57421875" style="6" customWidth="1"/>
    <col min="9" max="9" width="10.7109375" style="6" customWidth="1"/>
    <col min="10" max="10" width="9.57421875" style="6" customWidth="1"/>
    <col min="11" max="11" width="11.421875" style="6" customWidth="1"/>
    <col min="12" max="12" width="11.421875" style="188" customWidth="1"/>
    <col min="13" max="13" width="10.421875" style="6" customWidth="1"/>
    <col min="14" max="16" width="11.421875" style="6" customWidth="1"/>
    <col min="17" max="16384" width="10.28125" style="6" customWidth="1"/>
  </cols>
  <sheetData>
    <row r="1" ht="12" customHeight="1"/>
    <row r="2" spans="1:16" ht="18">
      <c r="A2" s="315" t="s">
        <v>111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</row>
    <row r="3" spans="1:16" ht="18">
      <c r="A3" s="355" t="s">
        <v>0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</row>
    <row r="4" ht="6.75" customHeight="1" thickBot="1">
      <c r="L4" s="189"/>
    </row>
    <row r="5" spans="1:16" ht="30.75" customHeight="1" thickBot="1" thickTop="1">
      <c r="A5" s="190" t="s">
        <v>34</v>
      </c>
      <c r="B5" s="191" t="s">
        <v>112</v>
      </c>
      <c r="C5" s="192" t="s">
        <v>38</v>
      </c>
      <c r="D5" s="192" t="s">
        <v>113</v>
      </c>
      <c r="E5" s="192" t="s">
        <v>114</v>
      </c>
      <c r="F5" s="192" t="s">
        <v>115</v>
      </c>
      <c r="G5" s="192" t="s">
        <v>116</v>
      </c>
      <c r="H5" s="192" t="s">
        <v>117</v>
      </c>
      <c r="I5" s="192" t="s">
        <v>118</v>
      </c>
      <c r="J5" s="192" t="s">
        <v>119</v>
      </c>
      <c r="K5" s="192" t="s">
        <v>120</v>
      </c>
      <c r="L5" s="192" t="s">
        <v>121</v>
      </c>
      <c r="M5" s="192" t="s">
        <v>122</v>
      </c>
      <c r="N5" s="192" t="s">
        <v>123</v>
      </c>
      <c r="O5" s="192" t="s">
        <v>124</v>
      </c>
      <c r="P5" s="193" t="s">
        <v>6</v>
      </c>
    </row>
    <row r="6" spans="1:16" ht="15">
      <c r="A6" s="390" t="s">
        <v>85</v>
      </c>
      <c r="B6" s="394" t="s">
        <v>35</v>
      </c>
      <c r="C6" s="56" t="s">
        <v>40</v>
      </c>
      <c r="D6" s="56">
        <v>858</v>
      </c>
      <c r="E6" s="56">
        <v>581</v>
      </c>
      <c r="F6" s="56">
        <v>156</v>
      </c>
      <c r="G6" s="56">
        <v>156</v>
      </c>
      <c r="H6" s="56">
        <v>4</v>
      </c>
      <c r="I6" s="56">
        <v>38</v>
      </c>
      <c r="J6" s="56">
        <v>11</v>
      </c>
      <c r="K6" s="56">
        <v>135</v>
      </c>
      <c r="L6" s="194">
        <v>8974</v>
      </c>
      <c r="M6" s="56">
        <v>88</v>
      </c>
      <c r="N6" s="56">
        <v>32</v>
      </c>
      <c r="O6" s="56">
        <v>0</v>
      </c>
      <c r="P6" s="195">
        <v>11033</v>
      </c>
    </row>
    <row r="7" spans="1:16" ht="15.75" thickBot="1">
      <c r="A7" s="391"/>
      <c r="B7" s="395"/>
      <c r="C7" s="17" t="s">
        <v>41</v>
      </c>
      <c r="D7" s="17">
        <v>37</v>
      </c>
      <c r="E7" s="17">
        <v>56</v>
      </c>
      <c r="F7" s="17">
        <v>28</v>
      </c>
      <c r="G7" s="17">
        <v>48</v>
      </c>
      <c r="H7" s="17">
        <v>2</v>
      </c>
      <c r="I7" s="17">
        <v>4</v>
      </c>
      <c r="J7" s="17">
        <v>12</v>
      </c>
      <c r="K7" s="17">
        <v>35</v>
      </c>
      <c r="L7" s="196">
        <v>1245</v>
      </c>
      <c r="M7" s="17">
        <v>0</v>
      </c>
      <c r="N7" s="17">
        <v>20</v>
      </c>
      <c r="O7" s="17">
        <v>0</v>
      </c>
      <c r="P7" s="197">
        <v>1487</v>
      </c>
    </row>
    <row r="8" spans="1:16" ht="16.5" thickBot="1" thickTop="1">
      <c r="A8" s="391"/>
      <c r="B8" s="396"/>
      <c r="C8" s="198" t="s">
        <v>125</v>
      </c>
      <c r="D8" s="198">
        <f aca="true" t="shared" si="0" ref="D8:P8">SUM(D6:D7)</f>
        <v>895</v>
      </c>
      <c r="E8" s="198">
        <f t="shared" si="0"/>
        <v>637</v>
      </c>
      <c r="F8" s="198">
        <f t="shared" si="0"/>
        <v>184</v>
      </c>
      <c r="G8" s="198">
        <f t="shared" si="0"/>
        <v>204</v>
      </c>
      <c r="H8" s="198">
        <f t="shared" si="0"/>
        <v>6</v>
      </c>
      <c r="I8" s="198">
        <f t="shared" si="0"/>
        <v>42</v>
      </c>
      <c r="J8" s="198">
        <f t="shared" si="0"/>
        <v>23</v>
      </c>
      <c r="K8" s="198">
        <f t="shared" si="0"/>
        <v>170</v>
      </c>
      <c r="L8" s="199">
        <f t="shared" si="0"/>
        <v>10219</v>
      </c>
      <c r="M8" s="198">
        <f t="shared" si="0"/>
        <v>88</v>
      </c>
      <c r="N8" s="198">
        <f t="shared" si="0"/>
        <v>52</v>
      </c>
      <c r="O8" s="198">
        <f t="shared" si="0"/>
        <v>0</v>
      </c>
      <c r="P8" s="200">
        <f t="shared" si="0"/>
        <v>12520</v>
      </c>
    </row>
    <row r="9" spans="1:16" ht="15.75" thickTop="1">
      <c r="A9" s="391"/>
      <c r="B9" s="395" t="s">
        <v>36</v>
      </c>
      <c r="C9" s="11" t="s">
        <v>40</v>
      </c>
      <c r="D9" s="11">
        <v>14</v>
      </c>
      <c r="E9" s="11">
        <v>17</v>
      </c>
      <c r="F9" s="11">
        <v>4</v>
      </c>
      <c r="G9" s="11">
        <v>5</v>
      </c>
      <c r="H9" s="11">
        <v>1</v>
      </c>
      <c r="I9" s="11">
        <v>2</v>
      </c>
      <c r="J9" s="11">
        <v>3</v>
      </c>
      <c r="K9" s="11">
        <v>9</v>
      </c>
      <c r="L9" s="167">
        <v>262</v>
      </c>
      <c r="M9" s="11">
        <v>5</v>
      </c>
      <c r="N9" s="11">
        <v>1</v>
      </c>
      <c r="O9" s="11">
        <v>0</v>
      </c>
      <c r="P9" s="173">
        <v>323</v>
      </c>
    </row>
    <row r="10" spans="1:18" ht="15.75" thickBot="1">
      <c r="A10" s="391"/>
      <c r="B10" s="395"/>
      <c r="C10" s="17" t="s">
        <v>41</v>
      </c>
      <c r="D10" s="17">
        <v>2</v>
      </c>
      <c r="E10" s="17">
        <v>1</v>
      </c>
      <c r="F10" s="17">
        <v>1</v>
      </c>
      <c r="G10" s="17">
        <v>5</v>
      </c>
      <c r="H10" s="17">
        <v>0</v>
      </c>
      <c r="I10" s="17">
        <v>0</v>
      </c>
      <c r="J10" s="17">
        <v>1</v>
      </c>
      <c r="K10" s="17">
        <v>1</v>
      </c>
      <c r="L10" s="196">
        <v>40</v>
      </c>
      <c r="M10" s="17">
        <v>0</v>
      </c>
      <c r="N10" s="17">
        <v>0</v>
      </c>
      <c r="O10" s="17">
        <v>0</v>
      </c>
      <c r="P10" s="197">
        <v>51</v>
      </c>
      <c r="R10" s="163"/>
    </row>
    <row r="11" spans="1:16" ht="16.5" thickBot="1" thickTop="1">
      <c r="A11" s="391"/>
      <c r="B11" s="396"/>
      <c r="C11" s="198" t="s">
        <v>125</v>
      </c>
      <c r="D11" s="198">
        <f aca="true" t="shared" si="1" ref="D11:P11">SUM(D9:D10)</f>
        <v>16</v>
      </c>
      <c r="E11" s="198">
        <f t="shared" si="1"/>
        <v>18</v>
      </c>
      <c r="F11" s="198">
        <f t="shared" si="1"/>
        <v>5</v>
      </c>
      <c r="G11" s="198">
        <f t="shared" si="1"/>
        <v>10</v>
      </c>
      <c r="H11" s="198">
        <f t="shared" si="1"/>
        <v>1</v>
      </c>
      <c r="I11" s="198">
        <f t="shared" si="1"/>
        <v>2</v>
      </c>
      <c r="J11" s="198">
        <f t="shared" si="1"/>
        <v>4</v>
      </c>
      <c r="K11" s="198">
        <f t="shared" si="1"/>
        <v>10</v>
      </c>
      <c r="L11" s="199">
        <f t="shared" si="1"/>
        <v>302</v>
      </c>
      <c r="M11" s="198">
        <f t="shared" si="1"/>
        <v>5</v>
      </c>
      <c r="N11" s="198">
        <f t="shared" si="1"/>
        <v>1</v>
      </c>
      <c r="O11" s="198">
        <f t="shared" si="1"/>
        <v>0</v>
      </c>
      <c r="P11" s="200">
        <f t="shared" si="1"/>
        <v>374</v>
      </c>
    </row>
    <row r="12" spans="1:16" ht="15.75" thickTop="1">
      <c r="A12" s="391"/>
      <c r="B12" s="395" t="s">
        <v>126</v>
      </c>
      <c r="C12" s="11" t="s">
        <v>40</v>
      </c>
      <c r="D12" s="11">
        <v>290</v>
      </c>
      <c r="E12" s="11">
        <v>467</v>
      </c>
      <c r="F12" s="11">
        <v>167</v>
      </c>
      <c r="G12" s="11">
        <v>203</v>
      </c>
      <c r="H12" s="11">
        <v>20</v>
      </c>
      <c r="I12" s="11">
        <v>41</v>
      </c>
      <c r="J12" s="11">
        <v>32</v>
      </c>
      <c r="K12" s="11">
        <v>136</v>
      </c>
      <c r="L12" s="167">
        <v>7333</v>
      </c>
      <c r="M12" s="11">
        <v>85</v>
      </c>
      <c r="N12" s="11">
        <v>45</v>
      </c>
      <c r="O12" s="11">
        <v>0</v>
      </c>
      <c r="P12" s="173">
        <v>8819</v>
      </c>
    </row>
    <row r="13" spans="1:16" ht="15.75" thickBot="1">
      <c r="A13" s="391"/>
      <c r="B13" s="395"/>
      <c r="C13" s="17" t="s">
        <v>41</v>
      </c>
      <c r="D13" s="17">
        <v>26</v>
      </c>
      <c r="E13" s="17">
        <v>58</v>
      </c>
      <c r="F13" s="17">
        <v>34</v>
      </c>
      <c r="G13" s="17">
        <v>57</v>
      </c>
      <c r="H13" s="17">
        <v>4</v>
      </c>
      <c r="I13" s="17">
        <v>3</v>
      </c>
      <c r="J13" s="17">
        <v>9</v>
      </c>
      <c r="K13" s="17">
        <v>48</v>
      </c>
      <c r="L13" s="196">
        <v>1283</v>
      </c>
      <c r="M13" s="17">
        <v>1</v>
      </c>
      <c r="N13" s="17">
        <v>27</v>
      </c>
      <c r="O13" s="17">
        <v>0</v>
      </c>
      <c r="P13" s="197">
        <v>1550</v>
      </c>
    </row>
    <row r="14" spans="1:16" ht="16.5" thickBot="1" thickTop="1">
      <c r="A14" s="391"/>
      <c r="B14" s="397"/>
      <c r="C14" s="201" t="s">
        <v>125</v>
      </c>
      <c r="D14" s="201">
        <f aca="true" t="shared" si="2" ref="D14:P14">SUM(D12:D13)</f>
        <v>316</v>
      </c>
      <c r="E14" s="201">
        <f t="shared" si="2"/>
        <v>525</v>
      </c>
      <c r="F14" s="201">
        <f t="shared" si="2"/>
        <v>201</v>
      </c>
      <c r="G14" s="201">
        <f t="shared" si="2"/>
        <v>260</v>
      </c>
      <c r="H14" s="201">
        <f t="shared" si="2"/>
        <v>24</v>
      </c>
      <c r="I14" s="201">
        <f t="shared" si="2"/>
        <v>44</v>
      </c>
      <c r="J14" s="201">
        <f t="shared" si="2"/>
        <v>41</v>
      </c>
      <c r="K14" s="201">
        <f t="shared" si="2"/>
        <v>184</v>
      </c>
      <c r="L14" s="202">
        <f t="shared" si="2"/>
        <v>8616</v>
      </c>
      <c r="M14" s="201">
        <f t="shared" si="2"/>
        <v>86</v>
      </c>
      <c r="N14" s="201">
        <f t="shared" si="2"/>
        <v>72</v>
      </c>
      <c r="O14" s="201">
        <f t="shared" si="2"/>
        <v>0</v>
      </c>
      <c r="P14" s="203">
        <f t="shared" si="2"/>
        <v>10369</v>
      </c>
    </row>
    <row r="15" spans="1:16" ht="15.75" thickBot="1">
      <c r="A15" s="392"/>
      <c r="B15" s="398" t="s">
        <v>127</v>
      </c>
      <c r="C15" s="204" t="s">
        <v>40</v>
      </c>
      <c r="D15" s="204">
        <f aca="true" t="shared" si="3" ref="D15:P15">D6+D9+D12</f>
        <v>1162</v>
      </c>
      <c r="E15" s="204">
        <f t="shared" si="3"/>
        <v>1065</v>
      </c>
      <c r="F15" s="204">
        <f t="shared" si="3"/>
        <v>327</v>
      </c>
      <c r="G15" s="204">
        <f t="shared" si="3"/>
        <v>364</v>
      </c>
      <c r="H15" s="204">
        <f t="shared" si="3"/>
        <v>25</v>
      </c>
      <c r="I15" s="204">
        <f t="shared" si="3"/>
        <v>81</v>
      </c>
      <c r="J15" s="204">
        <f t="shared" si="3"/>
        <v>46</v>
      </c>
      <c r="K15" s="204">
        <f t="shared" si="3"/>
        <v>280</v>
      </c>
      <c r="L15" s="205">
        <f t="shared" si="3"/>
        <v>16569</v>
      </c>
      <c r="M15" s="204">
        <f t="shared" si="3"/>
        <v>178</v>
      </c>
      <c r="N15" s="204">
        <f t="shared" si="3"/>
        <v>78</v>
      </c>
      <c r="O15" s="204">
        <f t="shared" si="3"/>
        <v>0</v>
      </c>
      <c r="P15" s="206">
        <f t="shared" si="3"/>
        <v>20175</v>
      </c>
    </row>
    <row r="16" spans="1:16" ht="15.75" thickBot="1">
      <c r="A16" s="392"/>
      <c r="B16" s="398"/>
      <c r="C16" s="204" t="s">
        <v>41</v>
      </c>
      <c r="D16" s="204">
        <f aca="true" t="shared" si="4" ref="D16:P16">D7+D10+D13</f>
        <v>65</v>
      </c>
      <c r="E16" s="204">
        <f t="shared" si="4"/>
        <v>115</v>
      </c>
      <c r="F16" s="204">
        <f t="shared" si="4"/>
        <v>63</v>
      </c>
      <c r="G16" s="204">
        <f t="shared" si="4"/>
        <v>110</v>
      </c>
      <c r="H16" s="204">
        <f t="shared" si="4"/>
        <v>6</v>
      </c>
      <c r="I16" s="204">
        <f t="shared" si="4"/>
        <v>7</v>
      </c>
      <c r="J16" s="204">
        <f t="shared" si="4"/>
        <v>22</v>
      </c>
      <c r="K16" s="204">
        <f t="shared" si="4"/>
        <v>84</v>
      </c>
      <c r="L16" s="205">
        <f t="shared" si="4"/>
        <v>2568</v>
      </c>
      <c r="M16" s="204">
        <f t="shared" si="4"/>
        <v>1</v>
      </c>
      <c r="N16" s="204">
        <f t="shared" si="4"/>
        <v>47</v>
      </c>
      <c r="O16" s="204">
        <f t="shared" si="4"/>
        <v>0</v>
      </c>
      <c r="P16" s="206">
        <f t="shared" si="4"/>
        <v>3088</v>
      </c>
    </row>
    <row r="17" spans="1:16" ht="15.75" thickBot="1">
      <c r="A17" s="393"/>
      <c r="B17" s="398"/>
      <c r="C17" s="204" t="s">
        <v>128</v>
      </c>
      <c r="D17" s="204">
        <f aca="true" t="shared" si="5" ref="D17:P17">D16+D15</f>
        <v>1227</v>
      </c>
      <c r="E17" s="204">
        <f t="shared" si="5"/>
        <v>1180</v>
      </c>
      <c r="F17" s="204">
        <f t="shared" si="5"/>
        <v>390</v>
      </c>
      <c r="G17" s="204">
        <f t="shared" si="5"/>
        <v>474</v>
      </c>
      <c r="H17" s="204">
        <f t="shared" si="5"/>
        <v>31</v>
      </c>
      <c r="I17" s="204">
        <f t="shared" si="5"/>
        <v>88</v>
      </c>
      <c r="J17" s="204">
        <f t="shared" si="5"/>
        <v>68</v>
      </c>
      <c r="K17" s="204">
        <f t="shared" si="5"/>
        <v>364</v>
      </c>
      <c r="L17" s="205">
        <f t="shared" si="5"/>
        <v>19137</v>
      </c>
      <c r="M17" s="204">
        <f t="shared" si="5"/>
        <v>179</v>
      </c>
      <c r="N17" s="204">
        <f t="shared" si="5"/>
        <v>125</v>
      </c>
      <c r="O17" s="204">
        <f t="shared" si="5"/>
        <v>0</v>
      </c>
      <c r="P17" s="206">
        <f t="shared" si="5"/>
        <v>23263</v>
      </c>
    </row>
    <row r="18" spans="1:16" ht="15">
      <c r="A18" s="390" t="s">
        <v>86</v>
      </c>
      <c r="B18" s="394" t="s">
        <v>35</v>
      </c>
      <c r="C18" s="56" t="s">
        <v>40</v>
      </c>
      <c r="D18" s="56">
        <v>290</v>
      </c>
      <c r="E18" s="56">
        <v>219</v>
      </c>
      <c r="F18" s="56">
        <v>29</v>
      </c>
      <c r="G18" s="56">
        <v>6</v>
      </c>
      <c r="H18" s="56">
        <v>3</v>
      </c>
      <c r="I18" s="56">
        <v>9</v>
      </c>
      <c r="J18" s="56">
        <v>20</v>
      </c>
      <c r="K18" s="56">
        <v>86</v>
      </c>
      <c r="L18" s="194">
        <v>4155</v>
      </c>
      <c r="M18" s="56">
        <v>79</v>
      </c>
      <c r="N18" s="56">
        <v>42</v>
      </c>
      <c r="O18" s="56">
        <v>0</v>
      </c>
      <c r="P18" s="195">
        <v>4938</v>
      </c>
    </row>
    <row r="19" spans="1:16" ht="15.75" thickBot="1">
      <c r="A19" s="391" t="s">
        <v>86</v>
      </c>
      <c r="B19" s="395" t="s">
        <v>35</v>
      </c>
      <c r="C19" s="17" t="s">
        <v>41</v>
      </c>
      <c r="D19" s="17">
        <v>16</v>
      </c>
      <c r="E19" s="17">
        <v>30</v>
      </c>
      <c r="F19" s="17">
        <v>55</v>
      </c>
      <c r="G19" s="17">
        <v>2</v>
      </c>
      <c r="H19" s="17">
        <v>4</v>
      </c>
      <c r="I19" s="17">
        <v>7</v>
      </c>
      <c r="J19" s="17">
        <v>11</v>
      </c>
      <c r="K19" s="17">
        <v>16</v>
      </c>
      <c r="L19" s="196">
        <v>2191</v>
      </c>
      <c r="M19" s="17">
        <v>0</v>
      </c>
      <c r="N19" s="17">
        <v>123</v>
      </c>
      <c r="O19" s="17">
        <v>0</v>
      </c>
      <c r="P19" s="197">
        <v>2455</v>
      </c>
    </row>
    <row r="20" spans="1:16" ht="16.5" thickBot="1" thickTop="1">
      <c r="A20" s="391"/>
      <c r="B20" s="396"/>
      <c r="C20" s="198" t="s">
        <v>125</v>
      </c>
      <c r="D20" s="198">
        <f aca="true" t="shared" si="6" ref="D20:P20">SUM(D18:D19)</f>
        <v>306</v>
      </c>
      <c r="E20" s="198">
        <f t="shared" si="6"/>
        <v>249</v>
      </c>
      <c r="F20" s="198">
        <f t="shared" si="6"/>
        <v>84</v>
      </c>
      <c r="G20" s="198">
        <f t="shared" si="6"/>
        <v>8</v>
      </c>
      <c r="H20" s="198">
        <f t="shared" si="6"/>
        <v>7</v>
      </c>
      <c r="I20" s="198">
        <f t="shared" si="6"/>
        <v>16</v>
      </c>
      <c r="J20" s="198">
        <f t="shared" si="6"/>
        <v>31</v>
      </c>
      <c r="K20" s="198">
        <f t="shared" si="6"/>
        <v>102</v>
      </c>
      <c r="L20" s="199">
        <f t="shared" si="6"/>
        <v>6346</v>
      </c>
      <c r="M20" s="198">
        <f t="shared" si="6"/>
        <v>79</v>
      </c>
      <c r="N20" s="198">
        <f t="shared" si="6"/>
        <v>165</v>
      </c>
      <c r="O20" s="198">
        <f t="shared" si="6"/>
        <v>0</v>
      </c>
      <c r="P20" s="200">
        <f t="shared" si="6"/>
        <v>7393</v>
      </c>
    </row>
    <row r="21" spans="1:16" ht="15.75" thickTop="1">
      <c r="A21" s="391" t="s">
        <v>86</v>
      </c>
      <c r="B21" s="395" t="s">
        <v>36</v>
      </c>
      <c r="C21" s="11" t="s">
        <v>40</v>
      </c>
      <c r="D21" s="11">
        <v>36</v>
      </c>
      <c r="E21" s="11">
        <v>37</v>
      </c>
      <c r="F21" s="11">
        <v>6</v>
      </c>
      <c r="G21" s="11">
        <v>3</v>
      </c>
      <c r="H21" s="11">
        <v>3</v>
      </c>
      <c r="I21" s="11">
        <v>5</v>
      </c>
      <c r="J21" s="11">
        <v>4</v>
      </c>
      <c r="K21" s="11">
        <v>4</v>
      </c>
      <c r="L21" s="167">
        <v>706</v>
      </c>
      <c r="M21" s="11">
        <v>14</v>
      </c>
      <c r="N21" s="11">
        <v>4</v>
      </c>
      <c r="O21" s="11">
        <v>0</v>
      </c>
      <c r="P21" s="173">
        <v>822</v>
      </c>
    </row>
    <row r="22" spans="1:16" ht="15.75" thickBot="1">
      <c r="A22" s="391" t="s">
        <v>86</v>
      </c>
      <c r="B22" s="395" t="s">
        <v>36</v>
      </c>
      <c r="C22" s="17" t="s">
        <v>41</v>
      </c>
      <c r="D22" s="17">
        <v>4</v>
      </c>
      <c r="E22" s="17">
        <v>3</v>
      </c>
      <c r="F22" s="17">
        <v>8</v>
      </c>
      <c r="G22" s="17">
        <v>0</v>
      </c>
      <c r="H22" s="17">
        <v>1</v>
      </c>
      <c r="I22" s="17">
        <v>0</v>
      </c>
      <c r="J22" s="17">
        <v>5</v>
      </c>
      <c r="K22" s="17">
        <v>1</v>
      </c>
      <c r="L22" s="196">
        <v>205</v>
      </c>
      <c r="M22" s="17">
        <v>0</v>
      </c>
      <c r="N22" s="17">
        <v>28</v>
      </c>
      <c r="O22" s="17">
        <v>0</v>
      </c>
      <c r="P22" s="197">
        <v>255</v>
      </c>
    </row>
    <row r="23" spans="1:16" ht="16.5" thickBot="1" thickTop="1">
      <c r="A23" s="391"/>
      <c r="B23" s="396"/>
      <c r="C23" s="198" t="s">
        <v>125</v>
      </c>
      <c r="D23" s="198">
        <f aca="true" t="shared" si="7" ref="D23:P23">SUM(D21:D22)</f>
        <v>40</v>
      </c>
      <c r="E23" s="198">
        <f t="shared" si="7"/>
        <v>40</v>
      </c>
      <c r="F23" s="198">
        <f t="shared" si="7"/>
        <v>14</v>
      </c>
      <c r="G23" s="198">
        <f t="shared" si="7"/>
        <v>3</v>
      </c>
      <c r="H23" s="198">
        <f t="shared" si="7"/>
        <v>4</v>
      </c>
      <c r="I23" s="198">
        <f t="shared" si="7"/>
        <v>5</v>
      </c>
      <c r="J23" s="198">
        <f t="shared" si="7"/>
        <v>9</v>
      </c>
      <c r="K23" s="198">
        <f t="shared" si="7"/>
        <v>5</v>
      </c>
      <c r="L23" s="199">
        <f t="shared" si="7"/>
        <v>911</v>
      </c>
      <c r="M23" s="198">
        <f t="shared" si="7"/>
        <v>14</v>
      </c>
      <c r="N23" s="198">
        <f t="shared" si="7"/>
        <v>32</v>
      </c>
      <c r="O23" s="198">
        <f t="shared" si="7"/>
        <v>0</v>
      </c>
      <c r="P23" s="200">
        <f t="shared" si="7"/>
        <v>1077</v>
      </c>
    </row>
    <row r="24" spans="1:16" ht="15.75" thickTop="1">
      <c r="A24" s="391" t="s">
        <v>86</v>
      </c>
      <c r="B24" s="395" t="s">
        <v>126</v>
      </c>
      <c r="C24" s="11" t="s">
        <v>40</v>
      </c>
      <c r="D24" s="11">
        <v>19</v>
      </c>
      <c r="E24" s="11">
        <v>23</v>
      </c>
      <c r="F24" s="11">
        <v>5</v>
      </c>
      <c r="G24" s="11">
        <v>3</v>
      </c>
      <c r="H24" s="11">
        <v>0</v>
      </c>
      <c r="I24" s="11">
        <v>2</v>
      </c>
      <c r="J24" s="11">
        <v>3</v>
      </c>
      <c r="K24" s="11">
        <v>10</v>
      </c>
      <c r="L24" s="167">
        <v>480</v>
      </c>
      <c r="M24" s="11">
        <v>14</v>
      </c>
      <c r="N24" s="11">
        <v>7</v>
      </c>
      <c r="O24" s="11">
        <v>0</v>
      </c>
      <c r="P24" s="173">
        <v>566</v>
      </c>
    </row>
    <row r="25" spans="1:16" ht="15.75" thickBot="1">
      <c r="A25" s="391" t="s">
        <v>86</v>
      </c>
      <c r="B25" s="395" t="s">
        <v>126</v>
      </c>
      <c r="C25" s="17" t="s">
        <v>41</v>
      </c>
      <c r="D25" s="17">
        <v>2</v>
      </c>
      <c r="E25" s="17">
        <v>7</v>
      </c>
      <c r="F25" s="17">
        <v>3</v>
      </c>
      <c r="G25" s="17">
        <v>0</v>
      </c>
      <c r="H25" s="17">
        <v>3</v>
      </c>
      <c r="I25" s="17">
        <v>6</v>
      </c>
      <c r="J25" s="17">
        <v>0</v>
      </c>
      <c r="K25" s="17">
        <v>3</v>
      </c>
      <c r="L25" s="196">
        <v>382</v>
      </c>
      <c r="M25" s="17">
        <v>0</v>
      </c>
      <c r="N25" s="17">
        <v>21</v>
      </c>
      <c r="O25" s="17">
        <v>0</v>
      </c>
      <c r="P25" s="197">
        <v>427</v>
      </c>
    </row>
    <row r="26" spans="1:16" ht="16.5" thickBot="1" thickTop="1">
      <c r="A26" s="391"/>
      <c r="B26" s="397"/>
      <c r="C26" s="201" t="s">
        <v>125</v>
      </c>
      <c r="D26" s="201">
        <f aca="true" t="shared" si="8" ref="D26:P26">SUM(D24:D25)</f>
        <v>21</v>
      </c>
      <c r="E26" s="201">
        <f t="shared" si="8"/>
        <v>30</v>
      </c>
      <c r="F26" s="201">
        <f t="shared" si="8"/>
        <v>8</v>
      </c>
      <c r="G26" s="201">
        <f t="shared" si="8"/>
        <v>3</v>
      </c>
      <c r="H26" s="201">
        <f t="shared" si="8"/>
        <v>3</v>
      </c>
      <c r="I26" s="201">
        <f t="shared" si="8"/>
        <v>8</v>
      </c>
      <c r="J26" s="201">
        <f t="shared" si="8"/>
        <v>3</v>
      </c>
      <c r="K26" s="201">
        <f t="shared" si="8"/>
        <v>13</v>
      </c>
      <c r="L26" s="202">
        <f t="shared" si="8"/>
        <v>862</v>
      </c>
      <c r="M26" s="201">
        <f t="shared" si="8"/>
        <v>14</v>
      </c>
      <c r="N26" s="201">
        <f t="shared" si="8"/>
        <v>28</v>
      </c>
      <c r="O26" s="201">
        <f t="shared" si="8"/>
        <v>0</v>
      </c>
      <c r="P26" s="203">
        <f t="shared" si="8"/>
        <v>993</v>
      </c>
    </row>
    <row r="27" spans="1:16" ht="15.75" thickBot="1">
      <c r="A27" s="392"/>
      <c r="B27" s="398" t="s">
        <v>127</v>
      </c>
      <c r="C27" s="204" t="s">
        <v>40</v>
      </c>
      <c r="D27" s="204">
        <f aca="true" t="shared" si="9" ref="D27:P27">D18+D21+D24</f>
        <v>345</v>
      </c>
      <c r="E27" s="204">
        <f t="shared" si="9"/>
        <v>279</v>
      </c>
      <c r="F27" s="204">
        <f t="shared" si="9"/>
        <v>40</v>
      </c>
      <c r="G27" s="204">
        <f t="shared" si="9"/>
        <v>12</v>
      </c>
      <c r="H27" s="204">
        <f t="shared" si="9"/>
        <v>6</v>
      </c>
      <c r="I27" s="204">
        <f t="shared" si="9"/>
        <v>16</v>
      </c>
      <c r="J27" s="204">
        <f t="shared" si="9"/>
        <v>27</v>
      </c>
      <c r="K27" s="204">
        <f t="shared" si="9"/>
        <v>100</v>
      </c>
      <c r="L27" s="205">
        <f t="shared" si="9"/>
        <v>5341</v>
      </c>
      <c r="M27" s="204">
        <f t="shared" si="9"/>
        <v>107</v>
      </c>
      <c r="N27" s="204">
        <f t="shared" si="9"/>
        <v>53</v>
      </c>
      <c r="O27" s="204">
        <f t="shared" si="9"/>
        <v>0</v>
      </c>
      <c r="P27" s="206">
        <f t="shared" si="9"/>
        <v>6326</v>
      </c>
    </row>
    <row r="28" spans="1:16" ht="15.75" thickBot="1">
      <c r="A28" s="392"/>
      <c r="B28" s="398"/>
      <c r="C28" s="204" t="s">
        <v>41</v>
      </c>
      <c r="D28" s="204">
        <f aca="true" t="shared" si="10" ref="D28:P28">D19+D22+D25</f>
        <v>22</v>
      </c>
      <c r="E28" s="204">
        <f t="shared" si="10"/>
        <v>40</v>
      </c>
      <c r="F28" s="204">
        <f t="shared" si="10"/>
        <v>66</v>
      </c>
      <c r="G28" s="204">
        <f t="shared" si="10"/>
        <v>2</v>
      </c>
      <c r="H28" s="204">
        <f t="shared" si="10"/>
        <v>8</v>
      </c>
      <c r="I28" s="204">
        <f t="shared" si="10"/>
        <v>13</v>
      </c>
      <c r="J28" s="204">
        <f t="shared" si="10"/>
        <v>16</v>
      </c>
      <c r="K28" s="204">
        <f t="shared" si="10"/>
        <v>20</v>
      </c>
      <c r="L28" s="205">
        <f t="shared" si="10"/>
        <v>2778</v>
      </c>
      <c r="M28" s="204">
        <f t="shared" si="10"/>
        <v>0</v>
      </c>
      <c r="N28" s="204">
        <f t="shared" si="10"/>
        <v>172</v>
      </c>
      <c r="O28" s="204">
        <f t="shared" si="10"/>
        <v>0</v>
      </c>
      <c r="P28" s="206">
        <f t="shared" si="10"/>
        <v>3137</v>
      </c>
    </row>
    <row r="29" spans="1:16" ht="15.75" thickBot="1">
      <c r="A29" s="393"/>
      <c r="B29" s="398"/>
      <c r="C29" s="204" t="s">
        <v>128</v>
      </c>
      <c r="D29" s="204">
        <f aca="true" t="shared" si="11" ref="D29:P29">D28+D27</f>
        <v>367</v>
      </c>
      <c r="E29" s="204">
        <f t="shared" si="11"/>
        <v>319</v>
      </c>
      <c r="F29" s="204">
        <f t="shared" si="11"/>
        <v>106</v>
      </c>
      <c r="G29" s="204">
        <f t="shared" si="11"/>
        <v>14</v>
      </c>
      <c r="H29" s="204">
        <f t="shared" si="11"/>
        <v>14</v>
      </c>
      <c r="I29" s="204">
        <f t="shared" si="11"/>
        <v>29</v>
      </c>
      <c r="J29" s="204">
        <f t="shared" si="11"/>
        <v>43</v>
      </c>
      <c r="K29" s="204">
        <f t="shared" si="11"/>
        <v>120</v>
      </c>
      <c r="L29" s="205">
        <f t="shared" si="11"/>
        <v>8119</v>
      </c>
      <c r="M29" s="204">
        <f t="shared" si="11"/>
        <v>107</v>
      </c>
      <c r="N29" s="204">
        <f t="shared" si="11"/>
        <v>225</v>
      </c>
      <c r="O29" s="204">
        <f t="shared" si="11"/>
        <v>0</v>
      </c>
      <c r="P29" s="206">
        <f t="shared" si="11"/>
        <v>9463</v>
      </c>
    </row>
    <row r="30" spans="1:16" ht="15">
      <c r="A30" s="390" t="s">
        <v>87</v>
      </c>
      <c r="B30" s="394" t="s">
        <v>35</v>
      </c>
      <c r="C30" s="56" t="s">
        <v>40</v>
      </c>
      <c r="D30" s="56">
        <v>157</v>
      </c>
      <c r="E30" s="56">
        <v>266</v>
      </c>
      <c r="F30" s="56">
        <v>145</v>
      </c>
      <c r="G30" s="56">
        <v>164</v>
      </c>
      <c r="H30" s="56">
        <v>18</v>
      </c>
      <c r="I30" s="56">
        <v>32</v>
      </c>
      <c r="J30" s="56">
        <v>13</v>
      </c>
      <c r="K30" s="56">
        <v>28</v>
      </c>
      <c r="L30" s="194">
        <v>2536</v>
      </c>
      <c r="M30" s="56">
        <v>230</v>
      </c>
      <c r="N30" s="56">
        <v>47</v>
      </c>
      <c r="O30" s="56">
        <v>0</v>
      </c>
      <c r="P30" s="195">
        <v>3636</v>
      </c>
    </row>
    <row r="31" spans="1:16" ht="15.75" thickBot="1">
      <c r="A31" s="391" t="s">
        <v>87</v>
      </c>
      <c r="B31" s="395" t="s">
        <v>35</v>
      </c>
      <c r="C31" s="17" t="s">
        <v>41</v>
      </c>
      <c r="D31" s="17">
        <v>101</v>
      </c>
      <c r="E31" s="17">
        <v>234</v>
      </c>
      <c r="F31" s="17">
        <v>283</v>
      </c>
      <c r="G31" s="17">
        <v>139</v>
      </c>
      <c r="H31" s="17">
        <v>41</v>
      </c>
      <c r="I31" s="17">
        <v>26</v>
      </c>
      <c r="J31" s="17">
        <v>61</v>
      </c>
      <c r="K31" s="17">
        <v>177</v>
      </c>
      <c r="L31" s="196">
        <v>3925</v>
      </c>
      <c r="M31" s="17">
        <v>9</v>
      </c>
      <c r="N31" s="17">
        <v>214</v>
      </c>
      <c r="O31" s="17">
        <v>0</v>
      </c>
      <c r="P31" s="197">
        <v>5210</v>
      </c>
    </row>
    <row r="32" spans="1:16" ht="16.5" thickBot="1" thickTop="1">
      <c r="A32" s="391"/>
      <c r="B32" s="396"/>
      <c r="C32" s="198" t="s">
        <v>125</v>
      </c>
      <c r="D32" s="198">
        <f aca="true" t="shared" si="12" ref="D32:P32">SUM(D30:D31)</f>
        <v>258</v>
      </c>
      <c r="E32" s="198">
        <f t="shared" si="12"/>
        <v>500</v>
      </c>
      <c r="F32" s="198">
        <f t="shared" si="12"/>
        <v>428</v>
      </c>
      <c r="G32" s="198">
        <f t="shared" si="12"/>
        <v>303</v>
      </c>
      <c r="H32" s="198">
        <f t="shared" si="12"/>
        <v>59</v>
      </c>
      <c r="I32" s="198">
        <f t="shared" si="12"/>
        <v>58</v>
      </c>
      <c r="J32" s="198">
        <f t="shared" si="12"/>
        <v>74</v>
      </c>
      <c r="K32" s="198">
        <f t="shared" si="12"/>
        <v>205</v>
      </c>
      <c r="L32" s="199">
        <f t="shared" si="12"/>
        <v>6461</v>
      </c>
      <c r="M32" s="198">
        <f t="shared" si="12"/>
        <v>239</v>
      </c>
      <c r="N32" s="198">
        <f t="shared" si="12"/>
        <v>261</v>
      </c>
      <c r="O32" s="198">
        <f t="shared" si="12"/>
        <v>0</v>
      </c>
      <c r="P32" s="200">
        <f t="shared" si="12"/>
        <v>8846</v>
      </c>
    </row>
    <row r="33" spans="1:16" ht="15.75" thickTop="1">
      <c r="A33" s="391" t="s">
        <v>87</v>
      </c>
      <c r="B33" s="395" t="s">
        <v>36</v>
      </c>
      <c r="C33" s="11" t="s">
        <v>40</v>
      </c>
      <c r="D33" s="11">
        <v>3</v>
      </c>
      <c r="E33" s="11">
        <v>10</v>
      </c>
      <c r="F33" s="11">
        <v>9</v>
      </c>
      <c r="G33" s="11">
        <v>8</v>
      </c>
      <c r="H33" s="11">
        <v>4</v>
      </c>
      <c r="I33" s="11">
        <v>1</v>
      </c>
      <c r="J33" s="11">
        <v>2</v>
      </c>
      <c r="K33" s="11">
        <v>3</v>
      </c>
      <c r="L33" s="167">
        <v>189</v>
      </c>
      <c r="M33" s="11">
        <v>5</v>
      </c>
      <c r="N33" s="11">
        <v>2</v>
      </c>
      <c r="O33" s="11">
        <v>0</v>
      </c>
      <c r="P33" s="173">
        <v>236</v>
      </c>
    </row>
    <row r="34" spans="1:16" ht="15.75" thickBot="1">
      <c r="A34" s="391" t="s">
        <v>87</v>
      </c>
      <c r="B34" s="395" t="s">
        <v>36</v>
      </c>
      <c r="C34" s="17" t="s">
        <v>41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96">
        <v>0</v>
      </c>
      <c r="M34" s="17">
        <v>0</v>
      </c>
      <c r="N34" s="17">
        <v>8</v>
      </c>
      <c r="O34" s="17">
        <v>0</v>
      </c>
      <c r="P34" s="197">
        <v>8</v>
      </c>
    </row>
    <row r="35" spans="1:16" ht="16.5" thickBot="1" thickTop="1">
      <c r="A35" s="391"/>
      <c r="B35" s="396"/>
      <c r="C35" s="198" t="s">
        <v>125</v>
      </c>
      <c r="D35" s="198">
        <f aca="true" t="shared" si="13" ref="D35:P35">SUM(D33:D34)</f>
        <v>3</v>
      </c>
      <c r="E35" s="198">
        <f t="shared" si="13"/>
        <v>10</v>
      </c>
      <c r="F35" s="198">
        <f t="shared" si="13"/>
        <v>9</v>
      </c>
      <c r="G35" s="198">
        <f t="shared" si="13"/>
        <v>8</v>
      </c>
      <c r="H35" s="198">
        <f t="shared" si="13"/>
        <v>4</v>
      </c>
      <c r="I35" s="198">
        <f t="shared" si="13"/>
        <v>1</v>
      </c>
      <c r="J35" s="198">
        <f t="shared" si="13"/>
        <v>2</v>
      </c>
      <c r="K35" s="198">
        <f t="shared" si="13"/>
        <v>3</v>
      </c>
      <c r="L35" s="199">
        <f t="shared" si="13"/>
        <v>189</v>
      </c>
      <c r="M35" s="198">
        <f t="shared" si="13"/>
        <v>5</v>
      </c>
      <c r="N35" s="198">
        <f t="shared" si="13"/>
        <v>10</v>
      </c>
      <c r="O35" s="198">
        <f t="shared" si="13"/>
        <v>0</v>
      </c>
      <c r="P35" s="200">
        <f t="shared" si="13"/>
        <v>244</v>
      </c>
    </row>
    <row r="36" spans="1:16" ht="15.75" thickTop="1">
      <c r="A36" s="391" t="s">
        <v>87</v>
      </c>
      <c r="B36" s="395" t="s">
        <v>126</v>
      </c>
      <c r="C36" s="11" t="s">
        <v>40</v>
      </c>
      <c r="D36" s="11">
        <v>115</v>
      </c>
      <c r="E36" s="11">
        <v>214</v>
      </c>
      <c r="F36" s="11">
        <v>195</v>
      </c>
      <c r="G36" s="11">
        <v>186</v>
      </c>
      <c r="H36" s="11">
        <v>40</v>
      </c>
      <c r="I36" s="11">
        <v>27</v>
      </c>
      <c r="J36" s="11">
        <v>21</v>
      </c>
      <c r="K36" s="11">
        <v>34</v>
      </c>
      <c r="L36" s="167">
        <v>2938</v>
      </c>
      <c r="M36" s="11">
        <v>224</v>
      </c>
      <c r="N36" s="11">
        <v>118</v>
      </c>
      <c r="O36" s="11">
        <v>0</v>
      </c>
      <c r="P36" s="173">
        <v>4112</v>
      </c>
    </row>
    <row r="37" spans="1:16" ht="15.75" thickBot="1">
      <c r="A37" s="391" t="s">
        <v>87</v>
      </c>
      <c r="B37" s="395" t="s">
        <v>126</v>
      </c>
      <c r="C37" s="17" t="s">
        <v>41</v>
      </c>
      <c r="D37" s="17">
        <v>112</v>
      </c>
      <c r="E37" s="17">
        <v>285</v>
      </c>
      <c r="F37" s="17">
        <v>427</v>
      </c>
      <c r="G37" s="17">
        <v>191</v>
      </c>
      <c r="H37" s="17">
        <v>83</v>
      </c>
      <c r="I37" s="17">
        <v>47</v>
      </c>
      <c r="J37" s="17">
        <v>95</v>
      </c>
      <c r="K37" s="17">
        <v>187</v>
      </c>
      <c r="L37" s="196">
        <v>5275</v>
      </c>
      <c r="M37" s="17">
        <v>13</v>
      </c>
      <c r="N37" s="17">
        <v>298</v>
      </c>
      <c r="O37" s="17">
        <v>0</v>
      </c>
      <c r="P37" s="197">
        <v>7013</v>
      </c>
    </row>
    <row r="38" spans="1:16" ht="16.5" thickBot="1" thickTop="1">
      <c r="A38" s="391"/>
      <c r="B38" s="397"/>
      <c r="C38" s="201" t="s">
        <v>125</v>
      </c>
      <c r="D38" s="201">
        <f aca="true" t="shared" si="14" ref="D38:P38">SUM(D36:D37)</f>
        <v>227</v>
      </c>
      <c r="E38" s="201">
        <f t="shared" si="14"/>
        <v>499</v>
      </c>
      <c r="F38" s="201">
        <f t="shared" si="14"/>
        <v>622</v>
      </c>
      <c r="G38" s="201">
        <f t="shared" si="14"/>
        <v>377</v>
      </c>
      <c r="H38" s="201">
        <f t="shared" si="14"/>
        <v>123</v>
      </c>
      <c r="I38" s="201">
        <f t="shared" si="14"/>
        <v>74</v>
      </c>
      <c r="J38" s="201">
        <f t="shared" si="14"/>
        <v>116</v>
      </c>
      <c r="K38" s="201">
        <f t="shared" si="14"/>
        <v>221</v>
      </c>
      <c r="L38" s="202">
        <f t="shared" si="14"/>
        <v>8213</v>
      </c>
      <c r="M38" s="201">
        <f t="shared" si="14"/>
        <v>237</v>
      </c>
      <c r="N38" s="201">
        <f t="shared" si="14"/>
        <v>416</v>
      </c>
      <c r="O38" s="201">
        <f t="shared" si="14"/>
        <v>0</v>
      </c>
      <c r="P38" s="203">
        <f t="shared" si="14"/>
        <v>11125</v>
      </c>
    </row>
    <row r="39" spans="1:16" ht="15.75" thickBot="1">
      <c r="A39" s="392"/>
      <c r="B39" s="398" t="s">
        <v>127</v>
      </c>
      <c r="C39" s="204" t="s">
        <v>40</v>
      </c>
      <c r="D39" s="204">
        <f aca="true" t="shared" si="15" ref="D39:P39">D30+D33+D36</f>
        <v>275</v>
      </c>
      <c r="E39" s="204">
        <f t="shared" si="15"/>
        <v>490</v>
      </c>
      <c r="F39" s="204">
        <f t="shared" si="15"/>
        <v>349</v>
      </c>
      <c r="G39" s="204">
        <f t="shared" si="15"/>
        <v>358</v>
      </c>
      <c r="H39" s="204">
        <f t="shared" si="15"/>
        <v>62</v>
      </c>
      <c r="I39" s="204">
        <f t="shared" si="15"/>
        <v>60</v>
      </c>
      <c r="J39" s="204">
        <f t="shared" si="15"/>
        <v>36</v>
      </c>
      <c r="K39" s="204">
        <f t="shared" si="15"/>
        <v>65</v>
      </c>
      <c r="L39" s="205">
        <f t="shared" si="15"/>
        <v>5663</v>
      </c>
      <c r="M39" s="204">
        <f t="shared" si="15"/>
        <v>459</v>
      </c>
      <c r="N39" s="204">
        <f t="shared" si="15"/>
        <v>167</v>
      </c>
      <c r="O39" s="204">
        <f t="shared" si="15"/>
        <v>0</v>
      </c>
      <c r="P39" s="206">
        <f t="shared" si="15"/>
        <v>7984</v>
      </c>
    </row>
    <row r="40" spans="1:16" ht="15.75" thickBot="1">
      <c r="A40" s="392"/>
      <c r="B40" s="398"/>
      <c r="C40" s="204" t="s">
        <v>41</v>
      </c>
      <c r="D40" s="204">
        <f aca="true" t="shared" si="16" ref="D40:P40">D31+D34+D37</f>
        <v>213</v>
      </c>
      <c r="E40" s="204">
        <f t="shared" si="16"/>
        <v>519</v>
      </c>
      <c r="F40" s="204">
        <f t="shared" si="16"/>
        <v>710</v>
      </c>
      <c r="G40" s="204">
        <f t="shared" si="16"/>
        <v>330</v>
      </c>
      <c r="H40" s="204">
        <f t="shared" si="16"/>
        <v>124</v>
      </c>
      <c r="I40" s="204">
        <f t="shared" si="16"/>
        <v>73</v>
      </c>
      <c r="J40" s="204">
        <f t="shared" si="16"/>
        <v>156</v>
      </c>
      <c r="K40" s="204">
        <f t="shared" si="16"/>
        <v>364</v>
      </c>
      <c r="L40" s="205">
        <f t="shared" si="16"/>
        <v>9200</v>
      </c>
      <c r="M40" s="204">
        <f t="shared" si="16"/>
        <v>22</v>
      </c>
      <c r="N40" s="204">
        <f t="shared" si="16"/>
        <v>520</v>
      </c>
      <c r="O40" s="204">
        <f t="shared" si="16"/>
        <v>0</v>
      </c>
      <c r="P40" s="206">
        <f t="shared" si="16"/>
        <v>12231</v>
      </c>
    </row>
    <row r="41" spans="1:16" ht="15.75" thickBot="1">
      <c r="A41" s="393"/>
      <c r="B41" s="398"/>
      <c r="C41" s="204" t="s">
        <v>128</v>
      </c>
      <c r="D41" s="204">
        <f aca="true" t="shared" si="17" ref="D41:P41">D40+D39</f>
        <v>488</v>
      </c>
      <c r="E41" s="204">
        <f t="shared" si="17"/>
        <v>1009</v>
      </c>
      <c r="F41" s="204">
        <f t="shared" si="17"/>
        <v>1059</v>
      </c>
      <c r="G41" s="204">
        <f t="shared" si="17"/>
        <v>688</v>
      </c>
      <c r="H41" s="204">
        <f t="shared" si="17"/>
        <v>186</v>
      </c>
      <c r="I41" s="204">
        <f t="shared" si="17"/>
        <v>133</v>
      </c>
      <c r="J41" s="204">
        <f t="shared" si="17"/>
        <v>192</v>
      </c>
      <c r="K41" s="204">
        <f t="shared" si="17"/>
        <v>429</v>
      </c>
      <c r="L41" s="205">
        <f t="shared" si="17"/>
        <v>14863</v>
      </c>
      <c r="M41" s="204">
        <f t="shared" si="17"/>
        <v>481</v>
      </c>
      <c r="N41" s="204">
        <f t="shared" si="17"/>
        <v>687</v>
      </c>
      <c r="O41" s="204">
        <f t="shared" si="17"/>
        <v>0</v>
      </c>
      <c r="P41" s="206">
        <f t="shared" si="17"/>
        <v>20215</v>
      </c>
    </row>
    <row r="42" spans="1:16" ht="15">
      <c r="A42" s="390" t="s">
        <v>88</v>
      </c>
      <c r="B42" s="394" t="s">
        <v>35</v>
      </c>
      <c r="C42" s="56" t="s">
        <v>40</v>
      </c>
      <c r="D42" s="56">
        <v>275</v>
      </c>
      <c r="E42" s="56">
        <v>90</v>
      </c>
      <c r="F42" s="56">
        <v>14</v>
      </c>
      <c r="G42" s="56">
        <v>17</v>
      </c>
      <c r="H42" s="56">
        <v>4</v>
      </c>
      <c r="I42" s="56">
        <v>2</v>
      </c>
      <c r="J42" s="56">
        <v>3</v>
      </c>
      <c r="K42" s="56">
        <v>14</v>
      </c>
      <c r="L42" s="194">
        <v>2526</v>
      </c>
      <c r="M42" s="56">
        <v>51</v>
      </c>
      <c r="N42" s="56">
        <v>14</v>
      </c>
      <c r="O42" s="56">
        <v>0</v>
      </c>
      <c r="P42" s="195">
        <v>3010</v>
      </c>
    </row>
    <row r="43" spans="1:16" ht="15.75" thickBot="1">
      <c r="A43" s="391" t="s">
        <v>88</v>
      </c>
      <c r="B43" s="395" t="s">
        <v>35</v>
      </c>
      <c r="C43" s="17" t="s">
        <v>41</v>
      </c>
      <c r="D43" s="17">
        <v>12</v>
      </c>
      <c r="E43" s="17">
        <v>8</v>
      </c>
      <c r="F43" s="17">
        <v>3</v>
      </c>
      <c r="G43" s="17">
        <v>4</v>
      </c>
      <c r="H43" s="17">
        <v>1</v>
      </c>
      <c r="I43" s="17">
        <v>0</v>
      </c>
      <c r="J43" s="17">
        <v>1</v>
      </c>
      <c r="K43" s="17">
        <v>0</v>
      </c>
      <c r="L43" s="196">
        <v>342</v>
      </c>
      <c r="M43" s="17">
        <v>0</v>
      </c>
      <c r="N43" s="17">
        <v>6</v>
      </c>
      <c r="O43" s="17">
        <v>0</v>
      </c>
      <c r="P43" s="197">
        <v>377</v>
      </c>
    </row>
    <row r="44" spans="1:16" ht="16.5" thickBot="1" thickTop="1">
      <c r="A44" s="391"/>
      <c r="B44" s="396"/>
      <c r="C44" s="198" t="s">
        <v>125</v>
      </c>
      <c r="D44" s="198">
        <f aca="true" t="shared" si="18" ref="D44:P44">SUM(D42:D43)</f>
        <v>287</v>
      </c>
      <c r="E44" s="198">
        <f t="shared" si="18"/>
        <v>98</v>
      </c>
      <c r="F44" s="198">
        <f t="shared" si="18"/>
        <v>17</v>
      </c>
      <c r="G44" s="198">
        <f t="shared" si="18"/>
        <v>21</v>
      </c>
      <c r="H44" s="198">
        <f t="shared" si="18"/>
        <v>5</v>
      </c>
      <c r="I44" s="198">
        <f t="shared" si="18"/>
        <v>2</v>
      </c>
      <c r="J44" s="198">
        <f t="shared" si="18"/>
        <v>4</v>
      </c>
      <c r="K44" s="198">
        <f t="shared" si="18"/>
        <v>14</v>
      </c>
      <c r="L44" s="199">
        <f t="shared" si="18"/>
        <v>2868</v>
      </c>
      <c r="M44" s="198">
        <f t="shared" si="18"/>
        <v>51</v>
      </c>
      <c r="N44" s="198">
        <f t="shared" si="18"/>
        <v>20</v>
      </c>
      <c r="O44" s="198">
        <f t="shared" si="18"/>
        <v>0</v>
      </c>
      <c r="P44" s="200">
        <f t="shared" si="18"/>
        <v>3387</v>
      </c>
    </row>
    <row r="45" spans="1:16" ht="15.75" thickTop="1">
      <c r="A45" s="391" t="s">
        <v>88</v>
      </c>
      <c r="B45" s="395" t="s">
        <v>36</v>
      </c>
      <c r="C45" s="11" t="s">
        <v>40</v>
      </c>
      <c r="D45" s="11">
        <v>10</v>
      </c>
      <c r="E45" s="11">
        <v>8</v>
      </c>
      <c r="F45" s="11">
        <v>5</v>
      </c>
      <c r="G45" s="11">
        <v>1</v>
      </c>
      <c r="H45" s="11">
        <v>3</v>
      </c>
      <c r="I45" s="11">
        <v>0</v>
      </c>
      <c r="J45" s="11">
        <v>0</v>
      </c>
      <c r="K45" s="11">
        <v>1</v>
      </c>
      <c r="L45" s="167">
        <v>141</v>
      </c>
      <c r="M45" s="11">
        <v>6</v>
      </c>
      <c r="N45" s="11">
        <v>0</v>
      </c>
      <c r="O45" s="11">
        <v>0</v>
      </c>
      <c r="P45" s="173">
        <v>175</v>
      </c>
    </row>
    <row r="46" spans="1:16" ht="15.75" thickBot="1">
      <c r="A46" s="391"/>
      <c r="B46" s="395" t="s">
        <v>36</v>
      </c>
      <c r="C46" s="17" t="s">
        <v>41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96">
        <v>0</v>
      </c>
      <c r="M46" s="17">
        <v>0</v>
      </c>
      <c r="N46" s="17">
        <v>0</v>
      </c>
      <c r="O46" s="17">
        <v>0</v>
      </c>
      <c r="P46" s="197">
        <v>0</v>
      </c>
    </row>
    <row r="47" spans="1:16" ht="16.5" thickBot="1" thickTop="1">
      <c r="A47" s="391"/>
      <c r="B47" s="396"/>
      <c r="C47" s="198" t="s">
        <v>125</v>
      </c>
      <c r="D47" s="198">
        <f aca="true" t="shared" si="19" ref="D47:P47">SUM(D45:D46)</f>
        <v>10</v>
      </c>
      <c r="E47" s="198">
        <f t="shared" si="19"/>
        <v>8</v>
      </c>
      <c r="F47" s="198">
        <f t="shared" si="19"/>
        <v>5</v>
      </c>
      <c r="G47" s="198">
        <f t="shared" si="19"/>
        <v>1</v>
      </c>
      <c r="H47" s="198">
        <f t="shared" si="19"/>
        <v>3</v>
      </c>
      <c r="I47" s="198">
        <f t="shared" si="19"/>
        <v>0</v>
      </c>
      <c r="J47" s="198">
        <f t="shared" si="19"/>
        <v>0</v>
      </c>
      <c r="K47" s="198">
        <f t="shared" si="19"/>
        <v>1</v>
      </c>
      <c r="L47" s="199">
        <f t="shared" si="19"/>
        <v>141</v>
      </c>
      <c r="M47" s="198">
        <f t="shared" si="19"/>
        <v>6</v>
      </c>
      <c r="N47" s="198">
        <f t="shared" si="19"/>
        <v>0</v>
      </c>
      <c r="O47" s="198">
        <f t="shared" si="19"/>
        <v>0</v>
      </c>
      <c r="P47" s="200">
        <f t="shared" si="19"/>
        <v>175</v>
      </c>
    </row>
    <row r="48" spans="1:16" ht="15.75" thickTop="1">
      <c r="A48" s="391" t="s">
        <v>88</v>
      </c>
      <c r="B48" s="395" t="s">
        <v>126</v>
      </c>
      <c r="C48" s="11" t="s">
        <v>40</v>
      </c>
      <c r="D48" s="11">
        <v>97</v>
      </c>
      <c r="E48" s="11">
        <v>63</v>
      </c>
      <c r="F48" s="11">
        <v>10</v>
      </c>
      <c r="G48" s="11">
        <v>13</v>
      </c>
      <c r="H48" s="11">
        <v>2</v>
      </c>
      <c r="I48" s="11">
        <v>2</v>
      </c>
      <c r="J48" s="11">
        <v>2</v>
      </c>
      <c r="K48" s="11">
        <v>6</v>
      </c>
      <c r="L48" s="167">
        <v>1259</v>
      </c>
      <c r="M48" s="11">
        <v>22</v>
      </c>
      <c r="N48" s="11">
        <v>1</v>
      </c>
      <c r="O48" s="11">
        <v>0</v>
      </c>
      <c r="P48" s="173">
        <v>1477</v>
      </c>
    </row>
    <row r="49" spans="1:16" ht="15.75" thickBot="1">
      <c r="A49" s="391" t="s">
        <v>88</v>
      </c>
      <c r="B49" s="395" t="s">
        <v>126</v>
      </c>
      <c r="C49" s="17" t="s">
        <v>41</v>
      </c>
      <c r="D49" s="17">
        <v>7</v>
      </c>
      <c r="E49" s="17">
        <v>12</v>
      </c>
      <c r="F49" s="17">
        <v>7</v>
      </c>
      <c r="G49" s="17">
        <v>0</v>
      </c>
      <c r="H49" s="17">
        <v>1</v>
      </c>
      <c r="I49" s="17">
        <v>1</v>
      </c>
      <c r="J49" s="17">
        <v>1</v>
      </c>
      <c r="K49" s="17">
        <v>1</v>
      </c>
      <c r="L49" s="196">
        <v>276</v>
      </c>
      <c r="M49" s="17">
        <v>1</v>
      </c>
      <c r="N49" s="17">
        <v>2</v>
      </c>
      <c r="O49" s="17">
        <v>0</v>
      </c>
      <c r="P49" s="197">
        <v>309</v>
      </c>
    </row>
    <row r="50" spans="1:16" ht="16.5" thickBot="1" thickTop="1">
      <c r="A50" s="391"/>
      <c r="B50" s="397"/>
      <c r="C50" s="201" t="s">
        <v>125</v>
      </c>
      <c r="D50" s="201">
        <f aca="true" t="shared" si="20" ref="D50:P50">SUM(D48:D49)</f>
        <v>104</v>
      </c>
      <c r="E50" s="201">
        <f t="shared" si="20"/>
        <v>75</v>
      </c>
      <c r="F50" s="201">
        <f t="shared" si="20"/>
        <v>17</v>
      </c>
      <c r="G50" s="201">
        <f t="shared" si="20"/>
        <v>13</v>
      </c>
      <c r="H50" s="201">
        <f t="shared" si="20"/>
        <v>3</v>
      </c>
      <c r="I50" s="201">
        <f t="shared" si="20"/>
        <v>3</v>
      </c>
      <c r="J50" s="201">
        <f t="shared" si="20"/>
        <v>3</v>
      </c>
      <c r="K50" s="201">
        <f t="shared" si="20"/>
        <v>7</v>
      </c>
      <c r="L50" s="202">
        <f t="shared" si="20"/>
        <v>1535</v>
      </c>
      <c r="M50" s="201">
        <f t="shared" si="20"/>
        <v>23</v>
      </c>
      <c r="N50" s="201">
        <f t="shared" si="20"/>
        <v>3</v>
      </c>
      <c r="O50" s="201">
        <f t="shared" si="20"/>
        <v>0</v>
      </c>
      <c r="P50" s="203">
        <f t="shared" si="20"/>
        <v>1786</v>
      </c>
    </row>
    <row r="51" spans="1:16" ht="15.75" thickBot="1">
      <c r="A51" s="392"/>
      <c r="B51" s="398" t="s">
        <v>127</v>
      </c>
      <c r="C51" s="204" t="s">
        <v>40</v>
      </c>
      <c r="D51" s="204">
        <f aca="true" t="shared" si="21" ref="D51:P51">D42+D45+D48</f>
        <v>382</v>
      </c>
      <c r="E51" s="204">
        <f t="shared" si="21"/>
        <v>161</v>
      </c>
      <c r="F51" s="204">
        <f t="shared" si="21"/>
        <v>29</v>
      </c>
      <c r="G51" s="204">
        <f t="shared" si="21"/>
        <v>31</v>
      </c>
      <c r="H51" s="204">
        <f t="shared" si="21"/>
        <v>9</v>
      </c>
      <c r="I51" s="204">
        <f t="shared" si="21"/>
        <v>4</v>
      </c>
      <c r="J51" s="204">
        <f t="shared" si="21"/>
        <v>5</v>
      </c>
      <c r="K51" s="204">
        <f t="shared" si="21"/>
        <v>21</v>
      </c>
      <c r="L51" s="205">
        <f t="shared" si="21"/>
        <v>3926</v>
      </c>
      <c r="M51" s="204">
        <f t="shared" si="21"/>
        <v>79</v>
      </c>
      <c r="N51" s="204">
        <f t="shared" si="21"/>
        <v>15</v>
      </c>
      <c r="O51" s="204">
        <f t="shared" si="21"/>
        <v>0</v>
      </c>
      <c r="P51" s="206">
        <f t="shared" si="21"/>
        <v>4662</v>
      </c>
    </row>
    <row r="52" spans="1:16" ht="15.75" thickBot="1">
      <c r="A52" s="392"/>
      <c r="B52" s="398"/>
      <c r="C52" s="204" t="s">
        <v>41</v>
      </c>
      <c r="D52" s="204">
        <f aca="true" t="shared" si="22" ref="D52:P52">D43+D46+D49</f>
        <v>19</v>
      </c>
      <c r="E52" s="204">
        <f t="shared" si="22"/>
        <v>20</v>
      </c>
      <c r="F52" s="204">
        <f t="shared" si="22"/>
        <v>10</v>
      </c>
      <c r="G52" s="204">
        <f t="shared" si="22"/>
        <v>4</v>
      </c>
      <c r="H52" s="204">
        <f t="shared" si="22"/>
        <v>2</v>
      </c>
      <c r="I52" s="204">
        <f t="shared" si="22"/>
        <v>1</v>
      </c>
      <c r="J52" s="204">
        <f t="shared" si="22"/>
        <v>2</v>
      </c>
      <c r="K52" s="204">
        <f t="shared" si="22"/>
        <v>1</v>
      </c>
      <c r="L52" s="205">
        <f t="shared" si="22"/>
        <v>618</v>
      </c>
      <c r="M52" s="204">
        <f t="shared" si="22"/>
        <v>1</v>
      </c>
      <c r="N52" s="204">
        <f t="shared" si="22"/>
        <v>8</v>
      </c>
      <c r="O52" s="204">
        <f t="shared" si="22"/>
        <v>0</v>
      </c>
      <c r="P52" s="206">
        <f t="shared" si="22"/>
        <v>686</v>
      </c>
    </row>
    <row r="53" spans="1:16" ht="15.75" thickBot="1">
      <c r="A53" s="393"/>
      <c r="B53" s="398"/>
      <c r="C53" s="204" t="s">
        <v>128</v>
      </c>
      <c r="D53" s="204">
        <f aca="true" t="shared" si="23" ref="D53:P53">D52+D51</f>
        <v>401</v>
      </c>
      <c r="E53" s="204">
        <f t="shared" si="23"/>
        <v>181</v>
      </c>
      <c r="F53" s="204">
        <f t="shared" si="23"/>
        <v>39</v>
      </c>
      <c r="G53" s="204">
        <f t="shared" si="23"/>
        <v>35</v>
      </c>
      <c r="H53" s="204">
        <f t="shared" si="23"/>
        <v>11</v>
      </c>
      <c r="I53" s="204">
        <f t="shared" si="23"/>
        <v>5</v>
      </c>
      <c r="J53" s="204">
        <f t="shared" si="23"/>
        <v>7</v>
      </c>
      <c r="K53" s="204">
        <f t="shared" si="23"/>
        <v>22</v>
      </c>
      <c r="L53" s="205">
        <f t="shared" si="23"/>
        <v>4544</v>
      </c>
      <c r="M53" s="204">
        <f t="shared" si="23"/>
        <v>80</v>
      </c>
      <c r="N53" s="204">
        <f t="shared" si="23"/>
        <v>23</v>
      </c>
      <c r="O53" s="204">
        <f t="shared" si="23"/>
        <v>0</v>
      </c>
      <c r="P53" s="206">
        <f t="shared" si="23"/>
        <v>5348</v>
      </c>
    </row>
    <row r="54" spans="1:16" ht="15">
      <c r="A54" s="390" t="s">
        <v>89</v>
      </c>
      <c r="B54" s="394" t="s">
        <v>35</v>
      </c>
      <c r="C54" s="56" t="s">
        <v>40</v>
      </c>
      <c r="D54" s="56">
        <v>704</v>
      </c>
      <c r="E54" s="56">
        <v>535</v>
      </c>
      <c r="F54" s="56">
        <v>84</v>
      </c>
      <c r="G54" s="56">
        <v>55</v>
      </c>
      <c r="H54" s="56">
        <v>11</v>
      </c>
      <c r="I54" s="56">
        <v>14</v>
      </c>
      <c r="J54" s="56">
        <v>30</v>
      </c>
      <c r="K54" s="56">
        <v>67</v>
      </c>
      <c r="L54" s="194">
        <v>8297</v>
      </c>
      <c r="M54" s="56">
        <v>73</v>
      </c>
      <c r="N54" s="56">
        <v>82</v>
      </c>
      <c r="O54" s="56">
        <v>0</v>
      </c>
      <c r="P54" s="195">
        <v>9952</v>
      </c>
    </row>
    <row r="55" spans="1:16" ht="15.75" thickBot="1">
      <c r="A55" s="391" t="s">
        <v>89</v>
      </c>
      <c r="B55" s="395" t="s">
        <v>35</v>
      </c>
      <c r="C55" s="17" t="s">
        <v>41</v>
      </c>
      <c r="D55" s="17">
        <v>38</v>
      </c>
      <c r="E55" s="17">
        <v>91</v>
      </c>
      <c r="F55" s="17">
        <v>31</v>
      </c>
      <c r="G55" s="17">
        <v>15</v>
      </c>
      <c r="H55" s="17">
        <v>9</v>
      </c>
      <c r="I55" s="17">
        <v>8</v>
      </c>
      <c r="J55" s="17">
        <v>14</v>
      </c>
      <c r="K55" s="17">
        <v>39</v>
      </c>
      <c r="L55" s="196">
        <v>2179</v>
      </c>
      <c r="M55" s="17">
        <v>2</v>
      </c>
      <c r="N55" s="17">
        <v>44</v>
      </c>
      <c r="O55" s="17">
        <v>0</v>
      </c>
      <c r="P55" s="197">
        <v>2470</v>
      </c>
    </row>
    <row r="56" spans="1:16" ht="16.5" thickBot="1" thickTop="1">
      <c r="A56" s="391"/>
      <c r="B56" s="396"/>
      <c r="C56" s="198" t="s">
        <v>125</v>
      </c>
      <c r="D56" s="198">
        <f aca="true" t="shared" si="24" ref="D56:P56">SUM(D54:D55)</f>
        <v>742</v>
      </c>
      <c r="E56" s="198">
        <f t="shared" si="24"/>
        <v>626</v>
      </c>
      <c r="F56" s="198">
        <f t="shared" si="24"/>
        <v>115</v>
      </c>
      <c r="G56" s="198">
        <f t="shared" si="24"/>
        <v>70</v>
      </c>
      <c r="H56" s="198">
        <f t="shared" si="24"/>
        <v>20</v>
      </c>
      <c r="I56" s="198">
        <f t="shared" si="24"/>
        <v>22</v>
      </c>
      <c r="J56" s="198">
        <f t="shared" si="24"/>
        <v>44</v>
      </c>
      <c r="K56" s="198">
        <f t="shared" si="24"/>
        <v>106</v>
      </c>
      <c r="L56" s="199">
        <f t="shared" si="24"/>
        <v>10476</v>
      </c>
      <c r="M56" s="198">
        <f t="shared" si="24"/>
        <v>75</v>
      </c>
      <c r="N56" s="198">
        <f t="shared" si="24"/>
        <v>126</v>
      </c>
      <c r="O56" s="198">
        <f t="shared" si="24"/>
        <v>0</v>
      </c>
      <c r="P56" s="200">
        <f t="shared" si="24"/>
        <v>12422</v>
      </c>
    </row>
    <row r="57" spans="1:16" ht="15.75" thickTop="1">
      <c r="A57" s="391" t="s">
        <v>89</v>
      </c>
      <c r="B57" s="395" t="s">
        <v>36</v>
      </c>
      <c r="C57" s="11" t="s">
        <v>40</v>
      </c>
      <c r="D57" s="11">
        <v>13</v>
      </c>
      <c r="E57" s="11">
        <v>22</v>
      </c>
      <c r="F57" s="11">
        <v>7</v>
      </c>
      <c r="G57" s="11">
        <v>4</v>
      </c>
      <c r="H57" s="11">
        <v>9</v>
      </c>
      <c r="I57" s="11">
        <v>3</v>
      </c>
      <c r="J57" s="11">
        <v>7</v>
      </c>
      <c r="K57" s="11">
        <v>6</v>
      </c>
      <c r="L57" s="167">
        <v>255</v>
      </c>
      <c r="M57" s="11">
        <v>2</v>
      </c>
      <c r="N57" s="11">
        <v>4</v>
      </c>
      <c r="O57" s="11">
        <v>0</v>
      </c>
      <c r="P57" s="173">
        <v>332</v>
      </c>
    </row>
    <row r="58" spans="1:16" ht="15.75" thickBot="1">
      <c r="A58" s="391" t="s">
        <v>89</v>
      </c>
      <c r="B58" s="395" t="s">
        <v>36</v>
      </c>
      <c r="C58" s="17" t="s">
        <v>41</v>
      </c>
      <c r="D58" s="17">
        <v>0</v>
      </c>
      <c r="E58" s="17">
        <v>1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96">
        <v>4</v>
      </c>
      <c r="M58" s="17">
        <v>0</v>
      </c>
      <c r="N58" s="17">
        <v>2</v>
      </c>
      <c r="O58" s="17">
        <v>0</v>
      </c>
      <c r="P58" s="197">
        <v>7</v>
      </c>
    </row>
    <row r="59" spans="1:16" ht="16.5" thickBot="1" thickTop="1">
      <c r="A59" s="391"/>
      <c r="B59" s="396"/>
      <c r="C59" s="198" t="s">
        <v>125</v>
      </c>
      <c r="D59" s="198">
        <f aca="true" t="shared" si="25" ref="D59:P59">SUM(D57:D58)</f>
        <v>13</v>
      </c>
      <c r="E59" s="198">
        <f t="shared" si="25"/>
        <v>23</v>
      </c>
      <c r="F59" s="198">
        <f t="shared" si="25"/>
        <v>7</v>
      </c>
      <c r="G59" s="198">
        <f t="shared" si="25"/>
        <v>4</v>
      </c>
      <c r="H59" s="198">
        <f t="shared" si="25"/>
        <v>9</v>
      </c>
      <c r="I59" s="198">
        <f t="shared" si="25"/>
        <v>3</v>
      </c>
      <c r="J59" s="198">
        <f t="shared" si="25"/>
        <v>7</v>
      </c>
      <c r="K59" s="198">
        <f t="shared" si="25"/>
        <v>6</v>
      </c>
      <c r="L59" s="199">
        <f t="shared" si="25"/>
        <v>259</v>
      </c>
      <c r="M59" s="198">
        <f t="shared" si="25"/>
        <v>2</v>
      </c>
      <c r="N59" s="198">
        <f t="shared" si="25"/>
        <v>6</v>
      </c>
      <c r="O59" s="198">
        <f t="shared" si="25"/>
        <v>0</v>
      </c>
      <c r="P59" s="200">
        <f t="shared" si="25"/>
        <v>339</v>
      </c>
    </row>
    <row r="60" spans="1:16" ht="15.75" thickTop="1">
      <c r="A60" s="391" t="s">
        <v>89</v>
      </c>
      <c r="B60" s="395" t="s">
        <v>126</v>
      </c>
      <c r="C60" s="11" t="s">
        <v>40</v>
      </c>
      <c r="D60" s="11">
        <v>522</v>
      </c>
      <c r="E60" s="11">
        <v>814</v>
      </c>
      <c r="F60" s="11">
        <v>199</v>
      </c>
      <c r="G60" s="11">
        <v>91</v>
      </c>
      <c r="H60" s="11">
        <v>84</v>
      </c>
      <c r="I60" s="11">
        <v>34</v>
      </c>
      <c r="J60" s="11">
        <v>60</v>
      </c>
      <c r="K60" s="11">
        <v>147</v>
      </c>
      <c r="L60" s="167">
        <v>13275</v>
      </c>
      <c r="M60" s="11">
        <v>111</v>
      </c>
      <c r="N60" s="11">
        <v>108</v>
      </c>
      <c r="O60" s="11">
        <v>0</v>
      </c>
      <c r="P60" s="173">
        <v>15445</v>
      </c>
    </row>
    <row r="61" spans="1:16" ht="15.75" thickBot="1">
      <c r="A61" s="391" t="s">
        <v>89</v>
      </c>
      <c r="B61" s="395" t="s">
        <v>126</v>
      </c>
      <c r="C61" s="17" t="s">
        <v>41</v>
      </c>
      <c r="D61" s="17">
        <v>44</v>
      </c>
      <c r="E61" s="17">
        <v>138</v>
      </c>
      <c r="F61" s="17">
        <v>63</v>
      </c>
      <c r="G61" s="17">
        <v>39</v>
      </c>
      <c r="H61" s="17">
        <v>49</v>
      </c>
      <c r="I61" s="17">
        <v>10</v>
      </c>
      <c r="J61" s="17">
        <v>41</v>
      </c>
      <c r="K61" s="17">
        <v>82</v>
      </c>
      <c r="L61" s="196">
        <v>4044</v>
      </c>
      <c r="M61" s="17">
        <v>4</v>
      </c>
      <c r="N61" s="17">
        <v>58</v>
      </c>
      <c r="O61" s="17">
        <v>0</v>
      </c>
      <c r="P61" s="197">
        <v>4572</v>
      </c>
    </row>
    <row r="62" spans="1:16" ht="16.5" thickBot="1" thickTop="1">
      <c r="A62" s="391"/>
      <c r="B62" s="397"/>
      <c r="C62" s="201" t="s">
        <v>125</v>
      </c>
      <c r="D62" s="201">
        <f aca="true" t="shared" si="26" ref="D62:P62">SUM(D60:D61)</f>
        <v>566</v>
      </c>
      <c r="E62" s="201">
        <f t="shared" si="26"/>
        <v>952</v>
      </c>
      <c r="F62" s="201">
        <f t="shared" si="26"/>
        <v>262</v>
      </c>
      <c r="G62" s="201">
        <f t="shared" si="26"/>
        <v>130</v>
      </c>
      <c r="H62" s="201">
        <f t="shared" si="26"/>
        <v>133</v>
      </c>
      <c r="I62" s="201">
        <f t="shared" si="26"/>
        <v>44</v>
      </c>
      <c r="J62" s="201">
        <f t="shared" si="26"/>
        <v>101</v>
      </c>
      <c r="K62" s="201">
        <f t="shared" si="26"/>
        <v>229</v>
      </c>
      <c r="L62" s="202">
        <f t="shared" si="26"/>
        <v>17319</v>
      </c>
      <c r="M62" s="201">
        <f t="shared" si="26"/>
        <v>115</v>
      </c>
      <c r="N62" s="201">
        <f t="shared" si="26"/>
        <v>166</v>
      </c>
      <c r="O62" s="201">
        <f t="shared" si="26"/>
        <v>0</v>
      </c>
      <c r="P62" s="203">
        <f t="shared" si="26"/>
        <v>20017</v>
      </c>
    </row>
    <row r="63" spans="1:16" ht="15.75" thickBot="1">
      <c r="A63" s="392"/>
      <c r="B63" s="398" t="s">
        <v>127</v>
      </c>
      <c r="C63" s="204" t="s">
        <v>40</v>
      </c>
      <c r="D63" s="204">
        <f aca="true" t="shared" si="27" ref="D63:P63">D54+D57+D60</f>
        <v>1239</v>
      </c>
      <c r="E63" s="204">
        <f t="shared" si="27"/>
        <v>1371</v>
      </c>
      <c r="F63" s="204">
        <f t="shared" si="27"/>
        <v>290</v>
      </c>
      <c r="G63" s="204">
        <f t="shared" si="27"/>
        <v>150</v>
      </c>
      <c r="H63" s="204">
        <f t="shared" si="27"/>
        <v>104</v>
      </c>
      <c r="I63" s="204">
        <f t="shared" si="27"/>
        <v>51</v>
      </c>
      <c r="J63" s="204">
        <f t="shared" si="27"/>
        <v>97</v>
      </c>
      <c r="K63" s="204">
        <f t="shared" si="27"/>
        <v>220</v>
      </c>
      <c r="L63" s="205">
        <f t="shared" si="27"/>
        <v>21827</v>
      </c>
      <c r="M63" s="204">
        <f t="shared" si="27"/>
        <v>186</v>
      </c>
      <c r="N63" s="204">
        <f t="shared" si="27"/>
        <v>194</v>
      </c>
      <c r="O63" s="204">
        <f t="shared" si="27"/>
        <v>0</v>
      </c>
      <c r="P63" s="206">
        <f t="shared" si="27"/>
        <v>25729</v>
      </c>
    </row>
    <row r="64" spans="1:16" ht="15.75" thickBot="1">
      <c r="A64" s="392"/>
      <c r="B64" s="398"/>
      <c r="C64" s="204" t="s">
        <v>41</v>
      </c>
      <c r="D64" s="204">
        <f aca="true" t="shared" si="28" ref="D64:P64">D55+D58+D61</f>
        <v>82</v>
      </c>
      <c r="E64" s="204">
        <f t="shared" si="28"/>
        <v>230</v>
      </c>
      <c r="F64" s="204">
        <f t="shared" si="28"/>
        <v>94</v>
      </c>
      <c r="G64" s="204">
        <f t="shared" si="28"/>
        <v>54</v>
      </c>
      <c r="H64" s="204">
        <f t="shared" si="28"/>
        <v>58</v>
      </c>
      <c r="I64" s="204">
        <f t="shared" si="28"/>
        <v>18</v>
      </c>
      <c r="J64" s="204">
        <f t="shared" si="28"/>
        <v>55</v>
      </c>
      <c r="K64" s="204">
        <f t="shared" si="28"/>
        <v>121</v>
      </c>
      <c r="L64" s="205">
        <f t="shared" si="28"/>
        <v>6227</v>
      </c>
      <c r="M64" s="204">
        <f t="shared" si="28"/>
        <v>6</v>
      </c>
      <c r="N64" s="204">
        <f t="shared" si="28"/>
        <v>104</v>
      </c>
      <c r="O64" s="204">
        <f t="shared" si="28"/>
        <v>0</v>
      </c>
      <c r="P64" s="206">
        <f t="shared" si="28"/>
        <v>7049</v>
      </c>
    </row>
    <row r="65" spans="1:16" ht="15.75" thickBot="1">
      <c r="A65" s="393"/>
      <c r="B65" s="398"/>
      <c r="C65" s="204" t="s">
        <v>128</v>
      </c>
      <c r="D65" s="204">
        <f aca="true" t="shared" si="29" ref="D65:P65">D64+D63</f>
        <v>1321</v>
      </c>
      <c r="E65" s="204">
        <f t="shared" si="29"/>
        <v>1601</v>
      </c>
      <c r="F65" s="204">
        <f t="shared" si="29"/>
        <v>384</v>
      </c>
      <c r="G65" s="204">
        <f t="shared" si="29"/>
        <v>204</v>
      </c>
      <c r="H65" s="204">
        <f t="shared" si="29"/>
        <v>162</v>
      </c>
      <c r="I65" s="204">
        <f t="shared" si="29"/>
        <v>69</v>
      </c>
      <c r="J65" s="204">
        <f t="shared" si="29"/>
        <v>152</v>
      </c>
      <c r="K65" s="204">
        <f t="shared" si="29"/>
        <v>341</v>
      </c>
      <c r="L65" s="205">
        <f t="shared" si="29"/>
        <v>28054</v>
      </c>
      <c r="M65" s="204">
        <f t="shared" si="29"/>
        <v>192</v>
      </c>
      <c r="N65" s="204">
        <f t="shared" si="29"/>
        <v>298</v>
      </c>
      <c r="O65" s="204">
        <f t="shared" si="29"/>
        <v>0</v>
      </c>
      <c r="P65" s="206">
        <f t="shared" si="29"/>
        <v>32778</v>
      </c>
    </row>
    <row r="66" spans="1:16" ht="15">
      <c r="A66" s="390" t="s">
        <v>90</v>
      </c>
      <c r="B66" s="394" t="s">
        <v>35</v>
      </c>
      <c r="C66" s="56" t="s">
        <v>40</v>
      </c>
      <c r="D66" s="56">
        <v>197</v>
      </c>
      <c r="E66" s="56">
        <v>72</v>
      </c>
      <c r="F66" s="56">
        <v>9</v>
      </c>
      <c r="G66" s="56">
        <v>16</v>
      </c>
      <c r="H66" s="56">
        <v>0</v>
      </c>
      <c r="I66" s="56">
        <v>6</v>
      </c>
      <c r="J66" s="56">
        <v>1</v>
      </c>
      <c r="K66" s="56">
        <v>3</v>
      </c>
      <c r="L66" s="194">
        <v>1520</v>
      </c>
      <c r="M66" s="56">
        <v>74</v>
      </c>
      <c r="N66" s="56">
        <v>57</v>
      </c>
      <c r="O66" s="56">
        <v>0</v>
      </c>
      <c r="P66" s="195">
        <v>1955</v>
      </c>
    </row>
    <row r="67" spans="1:16" ht="15.75" thickBot="1">
      <c r="A67" s="391" t="s">
        <v>90</v>
      </c>
      <c r="B67" s="395" t="s">
        <v>35</v>
      </c>
      <c r="C67" s="17" t="s">
        <v>41</v>
      </c>
      <c r="D67" s="17">
        <v>10</v>
      </c>
      <c r="E67" s="17">
        <v>6</v>
      </c>
      <c r="F67" s="17">
        <v>4</v>
      </c>
      <c r="G67" s="17">
        <v>2</v>
      </c>
      <c r="H67" s="17">
        <v>2</v>
      </c>
      <c r="I67" s="17">
        <v>0</v>
      </c>
      <c r="J67" s="17">
        <v>1</v>
      </c>
      <c r="K67" s="17">
        <v>0</v>
      </c>
      <c r="L67" s="196">
        <v>220</v>
      </c>
      <c r="M67" s="17">
        <v>3</v>
      </c>
      <c r="N67" s="17">
        <v>13</v>
      </c>
      <c r="O67" s="17">
        <v>0</v>
      </c>
      <c r="P67" s="197">
        <v>261</v>
      </c>
    </row>
    <row r="68" spans="1:16" ht="16.5" thickBot="1" thickTop="1">
      <c r="A68" s="391"/>
      <c r="B68" s="396"/>
      <c r="C68" s="198" t="s">
        <v>125</v>
      </c>
      <c r="D68" s="198">
        <f aca="true" t="shared" si="30" ref="D68:P68">SUM(D66:D67)</f>
        <v>207</v>
      </c>
      <c r="E68" s="198">
        <f t="shared" si="30"/>
        <v>78</v>
      </c>
      <c r="F68" s="198">
        <f t="shared" si="30"/>
        <v>13</v>
      </c>
      <c r="G68" s="198">
        <f t="shared" si="30"/>
        <v>18</v>
      </c>
      <c r="H68" s="198">
        <f t="shared" si="30"/>
        <v>2</v>
      </c>
      <c r="I68" s="198">
        <f t="shared" si="30"/>
        <v>6</v>
      </c>
      <c r="J68" s="198">
        <f t="shared" si="30"/>
        <v>2</v>
      </c>
      <c r="K68" s="198">
        <f t="shared" si="30"/>
        <v>3</v>
      </c>
      <c r="L68" s="199">
        <f t="shared" si="30"/>
        <v>1740</v>
      </c>
      <c r="M68" s="198">
        <f t="shared" si="30"/>
        <v>77</v>
      </c>
      <c r="N68" s="198">
        <f t="shared" si="30"/>
        <v>70</v>
      </c>
      <c r="O68" s="198">
        <f t="shared" si="30"/>
        <v>0</v>
      </c>
      <c r="P68" s="200">
        <f t="shared" si="30"/>
        <v>2216</v>
      </c>
    </row>
    <row r="69" spans="1:16" ht="15.75" thickTop="1">
      <c r="A69" s="391"/>
      <c r="B69" s="395" t="s">
        <v>36</v>
      </c>
      <c r="C69" s="11" t="s">
        <v>40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67">
        <v>0</v>
      </c>
      <c r="M69" s="11">
        <v>0</v>
      </c>
      <c r="N69" s="11">
        <v>0</v>
      </c>
      <c r="O69" s="11">
        <v>0</v>
      </c>
      <c r="P69" s="173">
        <v>0</v>
      </c>
    </row>
    <row r="70" spans="1:16" ht="15.75" thickBot="1">
      <c r="A70" s="391"/>
      <c r="B70" s="395" t="s">
        <v>36</v>
      </c>
      <c r="C70" s="17" t="s">
        <v>41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96">
        <v>0</v>
      </c>
      <c r="M70" s="17">
        <v>0</v>
      </c>
      <c r="N70" s="17">
        <v>0</v>
      </c>
      <c r="O70" s="17">
        <v>0</v>
      </c>
      <c r="P70" s="197">
        <v>0</v>
      </c>
    </row>
    <row r="71" spans="1:16" ht="16.5" thickBot="1" thickTop="1">
      <c r="A71" s="391"/>
      <c r="B71" s="396"/>
      <c r="C71" s="198" t="s">
        <v>125</v>
      </c>
      <c r="D71" s="198">
        <f aca="true" t="shared" si="31" ref="D71:P71">SUM(D69:D70)</f>
        <v>0</v>
      </c>
      <c r="E71" s="198">
        <f t="shared" si="31"/>
        <v>0</v>
      </c>
      <c r="F71" s="198">
        <f t="shared" si="31"/>
        <v>0</v>
      </c>
      <c r="G71" s="198">
        <f t="shared" si="31"/>
        <v>0</v>
      </c>
      <c r="H71" s="198">
        <f t="shared" si="31"/>
        <v>0</v>
      </c>
      <c r="I71" s="198">
        <f t="shared" si="31"/>
        <v>0</v>
      </c>
      <c r="J71" s="198">
        <f t="shared" si="31"/>
        <v>0</v>
      </c>
      <c r="K71" s="198">
        <f t="shared" si="31"/>
        <v>0</v>
      </c>
      <c r="L71" s="199">
        <f t="shared" si="31"/>
        <v>0</v>
      </c>
      <c r="M71" s="198">
        <f t="shared" si="31"/>
        <v>0</v>
      </c>
      <c r="N71" s="198">
        <f t="shared" si="31"/>
        <v>0</v>
      </c>
      <c r="O71" s="198">
        <f t="shared" si="31"/>
        <v>0</v>
      </c>
      <c r="P71" s="200">
        <f t="shared" si="31"/>
        <v>0</v>
      </c>
    </row>
    <row r="72" spans="1:16" ht="15.75" thickTop="1">
      <c r="A72" s="391" t="s">
        <v>90</v>
      </c>
      <c r="B72" s="395" t="s">
        <v>126</v>
      </c>
      <c r="C72" s="11" t="s">
        <v>40</v>
      </c>
      <c r="D72" s="11">
        <v>89</v>
      </c>
      <c r="E72" s="11">
        <v>51</v>
      </c>
      <c r="F72" s="11">
        <v>16</v>
      </c>
      <c r="G72" s="11">
        <v>20</v>
      </c>
      <c r="H72" s="11">
        <v>4</v>
      </c>
      <c r="I72" s="11">
        <v>5</v>
      </c>
      <c r="J72" s="11">
        <v>0</v>
      </c>
      <c r="K72" s="11">
        <v>5</v>
      </c>
      <c r="L72" s="167">
        <v>1134</v>
      </c>
      <c r="M72" s="11">
        <v>51</v>
      </c>
      <c r="N72" s="11">
        <v>54</v>
      </c>
      <c r="O72" s="11">
        <v>0</v>
      </c>
      <c r="P72" s="173">
        <v>1429</v>
      </c>
    </row>
    <row r="73" spans="1:16" ht="15.75" thickBot="1">
      <c r="A73" s="391" t="s">
        <v>90</v>
      </c>
      <c r="B73" s="395" t="s">
        <v>126</v>
      </c>
      <c r="C73" s="17" t="s">
        <v>41</v>
      </c>
      <c r="D73" s="17">
        <v>8</v>
      </c>
      <c r="E73" s="17">
        <v>7</v>
      </c>
      <c r="F73" s="17">
        <v>5</v>
      </c>
      <c r="G73" s="17">
        <v>4</v>
      </c>
      <c r="H73" s="17">
        <v>1</v>
      </c>
      <c r="I73" s="17">
        <v>2</v>
      </c>
      <c r="J73" s="17">
        <v>2</v>
      </c>
      <c r="K73" s="17">
        <v>2</v>
      </c>
      <c r="L73" s="196">
        <v>225</v>
      </c>
      <c r="M73" s="17">
        <v>2</v>
      </c>
      <c r="N73" s="17">
        <v>14</v>
      </c>
      <c r="O73" s="17">
        <v>0</v>
      </c>
      <c r="P73" s="197">
        <v>272</v>
      </c>
    </row>
    <row r="74" spans="1:16" ht="16.5" thickBot="1" thickTop="1">
      <c r="A74" s="391"/>
      <c r="B74" s="397"/>
      <c r="C74" s="201" t="s">
        <v>125</v>
      </c>
      <c r="D74" s="201">
        <f aca="true" t="shared" si="32" ref="D74:P74">SUM(D72:D73)</f>
        <v>97</v>
      </c>
      <c r="E74" s="201">
        <f t="shared" si="32"/>
        <v>58</v>
      </c>
      <c r="F74" s="201">
        <f t="shared" si="32"/>
        <v>21</v>
      </c>
      <c r="G74" s="201">
        <f t="shared" si="32"/>
        <v>24</v>
      </c>
      <c r="H74" s="201">
        <f t="shared" si="32"/>
        <v>5</v>
      </c>
      <c r="I74" s="201">
        <f t="shared" si="32"/>
        <v>7</v>
      </c>
      <c r="J74" s="201">
        <f t="shared" si="32"/>
        <v>2</v>
      </c>
      <c r="K74" s="201">
        <f t="shared" si="32"/>
        <v>7</v>
      </c>
      <c r="L74" s="202">
        <f t="shared" si="32"/>
        <v>1359</v>
      </c>
      <c r="M74" s="201">
        <f t="shared" si="32"/>
        <v>53</v>
      </c>
      <c r="N74" s="201">
        <f t="shared" si="32"/>
        <v>68</v>
      </c>
      <c r="O74" s="201">
        <f t="shared" si="32"/>
        <v>0</v>
      </c>
      <c r="P74" s="203">
        <f t="shared" si="32"/>
        <v>1701</v>
      </c>
    </row>
    <row r="75" spans="1:16" ht="15.75" thickBot="1">
      <c r="A75" s="392"/>
      <c r="B75" s="398" t="s">
        <v>127</v>
      </c>
      <c r="C75" s="204" t="s">
        <v>40</v>
      </c>
      <c r="D75" s="204">
        <f aca="true" t="shared" si="33" ref="D75:P75">D66+D69+D72</f>
        <v>286</v>
      </c>
      <c r="E75" s="204">
        <f t="shared" si="33"/>
        <v>123</v>
      </c>
      <c r="F75" s="204">
        <f t="shared" si="33"/>
        <v>25</v>
      </c>
      <c r="G75" s="204">
        <f t="shared" si="33"/>
        <v>36</v>
      </c>
      <c r="H75" s="204">
        <f t="shared" si="33"/>
        <v>4</v>
      </c>
      <c r="I75" s="204">
        <f t="shared" si="33"/>
        <v>11</v>
      </c>
      <c r="J75" s="204">
        <f t="shared" si="33"/>
        <v>1</v>
      </c>
      <c r="K75" s="204">
        <f t="shared" si="33"/>
        <v>8</v>
      </c>
      <c r="L75" s="205">
        <f t="shared" si="33"/>
        <v>2654</v>
      </c>
      <c r="M75" s="204">
        <f t="shared" si="33"/>
        <v>125</v>
      </c>
      <c r="N75" s="204">
        <f t="shared" si="33"/>
        <v>111</v>
      </c>
      <c r="O75" s="204">
        <f t="shared" si="33"/>
        <v>0</v>
      </c>
      <c r="P75" s="206">
        <f t="shared" si="33"/>
        <v>3384</v>
      </c>
    </row>
    <row r="76" spans="1:16" ht="15.75" thickBot="1">
      <c r="A76" s="392"/>
      <c r="B76" s="398"/>
      <c r="C76" s="204" t="s">
        <v>41</v>
      </c>
      <c r="D76" s="204">
        <f aca="true" t="shared" si="34" ref="D76:P76">D67+D70+D73</f>
        <v>18</v>
      </c>
      <c r="E76" s="204">
        <f t="shared" si="34"/>
        <v>13</v>
      </c>
      <c r="F76" s="204">
        <f t="shared" si="34"/>
        <v>9</v>
      </c>
      <c r="G76" s="204">
        <f t="shared" si="34"/>
        <v>6</v>
      </c>
      <c r="H76" s="204">
        <f t="shared" si="34"/>
        <v>3</v>
      </c>
      <c r="I76" s="204">
        <f t="shared" si="34"/>
        <v>2</v>
      </c>
      <c r="J76" s="204">
        <f t="shared" si="34"/>
        <v>3</v>
      </c>
      <c r="K76" s="204">
        <f t="shared" si="34"/>
        <v>2</v>
      </c>
      <c r="L76" s="205">
        <f t="shared" si="34"/>
        <v>445</v>
      </c>
      <c r="M76" s="204">
        <f t="shared" si="34"/>
        <v>5</v>
      </c>
      <c r="N76" s="204">
        <f t="shared" si="34"/>
        <v>27</v>
      </c>
      <c r="O76" s="204">
        <f t="shared" si="34"/>
        <v>0</v>
      </c>
      <c r="P76" s="206">
        <f t="shared" si="34"/>
        <v>533</v>
      </c>
    </row>
    <row r="77" spans="1:16" ht="15.75" thickBot="1">
      <c r="A77" s="393"/>
      <c r="B77" s="398"/>
      <c r="C77" s="204" t="s">
        <v>128</v>
      </c>
      <c r="D77" s="204">
        <f aca="true" t="shared" si="35" ref="D77:P77">D76+D75</f>
        <v>304</v>
      </c>
      <c r="E77" s="204">
        <f t="shared" si="35"/>
        <v>136</v>
      </c>
      <c r="F77" s="204">
        <f t="shared" si="35"/>
        <v>34</v>
      </c>
      <c r="G77" s="204">
        <f t="shared" si="35"/>
        <v>42</v>
      </c>
      <c r="H77" s="204">
        <f t="shared" si="35"/>
        <v>7</v>
      </c>
      <c r="I77" s="204">
        <f t="shared" si="35"/>
        <v>13</v>
      </c>
      <c r="J77" s="204">
        <f t="shared" si="35"/>
        <v>4</v>
      </c>
      <c r="K77" s="204">
        <f t="shared" si="35"/>
        <v>10</v>
      </c>
      <c r="L77" s="205">
        <f t="shared" si="35"/>
        <v>3099</v>
      </c>
      <c r="M77" s="204">
        <f t="shared" si="35"/>
        <v>130</v>
      </c>
      <c r="N77" s="204">
        <f t="shared" si="35"/>
        <v>138</v>
      </c>
      <c r="O77" s="204">
        <f t="shared" si="35"/>
        <v>0</v>
      </c>
      <c r="P77" s="206">
        <f t="shared" si="35"/>
        <v>3917</v>
      </c>
    </row>
    <row r="78" spans="1:16" ht="15">
      <c r="A78" s="390" t="s">
        <v>91</v>
      </c>
      <c r="B78" s="394" t="s">
        <v>35</v>
      </c>
      <c r="C78" s="56" t="s">
        <v>40</v>
      </c>
      <c r="D78" s="56">
        <v>862</v>
      </c>
      <c r="E78" s="56">
        <v>310</v>
      </c>
      <c r="F78" s="56">
        <v>52</v>
      </c>
      <c r="G78" s="56">
        <v>36</v>
      </c>
      <c r="H78" s="56">
        <v>9</v>
      </c>
      <c r="I78" s="56">
        <v>22</v>
      </c>
      <c r="J78" s="56">
        <v>9</v>
      </c>
      <c r="K78" s="56">
        <v>116</v>
      </c>
      <c r="L78" s="194">
        <v>6156</v>
      </c>
      <c r="M78" s="56">
        <v>171</v>
      </c>
      <c r="N78" s="56">
        <v>22</v>
      </c>
      <c r="O78" s="56">
        <v>0</v>
      </c>
      <c r="P78" s="195">
        <v>7765</v>
      </c>
    </row>
    <row r="79" spans="1:16" ht="15.75" thickBot="1">
      <c r="A79" s="391" t="s">
        <v>91</v>
      </c>
      <c r="B79" s="395" t="s">
        <v>35</v>
      </c>
      <c r="C79" s="17" t="s">
        <v>41</v>
      </c>
      <c r="D79" s="17">
        <v>18</v>
      </c>
      <c r="E79" s="17">
        <v>20</v>
      </c>
      <c r="F79" s="17">
        <v>19</v>
      </c>
      <c r="G79" s="17">
        <v>8</v>
      </c>
      <c r="H79" s="17">
        <v>4</v>
      </c>
      <c r="I79" s="17">
        <v>4</v>
      </c>
      <c r="J79" s="17">
        <v>11</v>
      </c>
      <c r="K79" s="17">
        <v>13</v>
      </c>
      <c r="L79" s="196">
        <v>891</v>
      </c>
      <c r="M79" s="17">
        <v>2</v>
      </c>
      <c r="N79" s="17">
        <v>16</v>
      </c>
      <c r="O79" s="17">
        <v>0</v>
      </c>
      <c r="P79" s="197">
        <v>1006</v>
      </c>
    </row>
    <row r="80" spans="1:16" ht="16.5" thickBot="1" thickTop="1">
      <c r="A80" s="391"/>
      <c r="B80" s="396"/>
      <c r="C80" s="198" t="s">
        <v>125</v>
      </c>
      <c r="D80" s="198">
        <f aca="true" t="shared" si="36" ref="D80:P80">SUM(D78:D79)</f>
        <v>880</v>
      </c>
      <c r="E80" s="198">
        <f t="shared" si="36"/>
        <v>330</v>
      </c>
      <c r="F80" s="198">
        <f t="shared" si="36"/>
        <v>71</v>
      </c>
      <c r="G80" s="198">
        <f t="shared" si="36"/>
        <v>44</v>
      </c>
      <c r="H80" s="198">
        <f t="shared" si="36"/>
        <v>13</v>
      </c>
      <c r="I80" s="198">
        <f t="shared" si="36"/>
        <v>26</v>
      </c>
      <c r="J80" s="198">
        <f t="shared" si="36"/>
        <v>20</v>
      </c>
      <c r="K80" s="198">
        <f t="shared" si="36"/>
        <v>129</v>
      </c>
      <c r="L80" s="199">
        <f t="shared" si="36"/>
        <v>7047</v>
      </c>
      <c r="M80" s="198">
        <f t="shared" si="36"/>
        <v>173</v>
      </c>
      <c r="N80" s="198">
        <f t="shared" si="36"/>
        <v>38</v>
      </c>
      <c r="O80" s="198">
        <f t="shared" si="36"/>
        <v>0</v>
      </c>
      <c r="P80" s="200">
        <f t="shared" si="36"/>
        <v>8771</v>
      </c>
    </row>
    <row r="81" spans="1:16" ht="15.75" thickTop="1">
      <c r="A81" s="391" t="s">
        <v>91</v>
      </c>
      <c r="B81" s="395" t="s">
        <v>36</v>
      </c>
      <c r="C81" s="11" t="s">
        <v>40</v>
      </c>
      <c r="D81" s="11">
        <v>32</v>
      </c>
      <c r="E81" s="11">
        <v>26</v>
      </c>
      <c r="F81" s="11">
        <v>13</v>
      </c>
      <c r="G81" s="11">
        <v>6</v>
      </c>
      <c r="H81" s="11">
        <v>6</v>
      </c>
      <c r="I81" s="11">
        <v>8</v>
      </c>
      <c r="J81" s="11">
        <v>9</v>
      </c>
      <c r="K81" s="11">
        <v>2</v>
      </c>
      <c r="L81" s="167">
        <v>391</v>
      </c>
      <c r="M81" s="11">
        <v>12</v>
      </c>
      <c r="N81" s="11">
        <v>5</v>
      </c>
      <c r="O81" s="11">
        <v>0</v>
      </c>
      <c r="P81" s="173">
        <v>510</v>
      </c>
    </row>
    <row r="82" spans="1:16" ht="15.75" thickBot="1">
      <c r="A82" s="391" t="s">
        <v>91</v>
      </c>
      <c r="B82" s="395" t="s">
        <v>36</v>
      </c>
      <c r="C82" s="17" t="s">
        <v>41</v>
      </c>
      <c r="D82" s="17">
        <v>3</v>
      </c>
      <c r="E82" s="17">
        <v>1</v>
      </c>
      <c r="F82" s="17">
        <v>3</v>
      </c>
      <c r="G82" s="17">
        <v>2</v>
      </c>
      <c r="H82" s="17">
        <v>1</v>
      </c>
      <c r="I82" s="17">
        <v>1</v>
      </c>
      <c r="J82" s="17">
        <v>1</v>
      </c>
      <c r="K82" s="17">
        <v>1</v>
      </c>
      <c r="L82" s="196">
        <v>54</v>
      </c>
      <c r="M82" s="17">
        <v>0</v>
      </c>
      <c r="N82" s="17">
        <v>5</v>
      </c>
      <c r="O82" s="17">
        <v>0</v>
      </c>
      <c r="P82" s="197">
        <v>72</v>
      </c>
    </row>
    <row r="83" spans="1:16" ht="16.5" thickBot="1" thickTop="1">
      <c r="A83" s="391"/>
      <c r="B83" s="396"/>
      <c r="C83" s="198" t="s">
        <v>125</v>
      </c>
      <c r="D83" s="198">
        <f aca="true" t="shared" si="37" ref="D83:P83">SUM(D81:D82)</f>
        <v>35</v>
      </c>
      <c r="E83" s="198">
        <f t="shared" si="37"/>
        <v>27</v>
      </c>
      <c r="F83" s="198">
        <f t="shared" si="37"/>
        <v>16</v>
      </c>
      <c r="G83" s="198">
        <f t="shared" si="37"/>
        <v>8</v>
      </c>
      <c r="H83" s="198">
        <f t="shared" si="37"/>
        <v>7</v>
      </c>
      <c r="I83" s="198">
        <f t="shared" si="37"/>
        <v>9</v>
      </c>
      <c r="J83" s="198">
        <f t="shared" si="37"/>
        <v>10</v>
      </c>
      <c r="K83" s="198">
        <f t="shared" si="37"/>
        <v>3</v>
      </c>
      <c r="L83" s="199">
        <f t="shared" si="37"/>
        <v>445</v>
      </c>
      <c r="M83" s="198">
        <f t="shared" si="37"/>
        <v>12</v>
      </c>
      <c r="N83" s="198">
        <f t="shared" si="37"/>
        <v>10</v>
      </c>
      <c r="O83" s="198">
        <f t="shared" si="37"/>
        <v>0</v>
      </c>
      <c r="P83" s="200">
        <f t="shared" si="37"/>
        <v>582</v>
      </c>
    </row>
    <row r="84" spans="1:16" ht="15.75" thickTop="1">
      <c r="A84" s="391" t="s">
        <v>91</v>
      </c>
      <c r="B84" s="395" t="s">
        <v>126</v>
      </c>
      <c r="C84" s="11" t="s">
        <v>40</v>
      </c>
      <c r="D84" s="11">
        <v>191</v>
      </c>
      <c r="E84" s="11">
        <v>165</v>
      </c>
      <c r="F84" s="11">
        <v>33</v>
      </c>
      <c r="G84" s="11">
        <v>18</v>
      </c>
      <c r="H84" s="11">
        <v>8</v>
      </c>
      <c r="I84" s="11">
        <v>19</v>
      </c>
      <c r="J84" s="11">
        <v>7</v>
      </c>
      <c r="K84" s="11">
        <v>48</v>
      </c>
      <c r="L84" s="167">
        <v>2984</v>
      </c>
      <c r="M84" s="11">
        <v>67</v>
      </c>
      <c r="N84" s="11">
        <v>16</v>
      </c>
      <c r="O84" s="11">
        <v>0</v>
      </c>
      <c r="P84" s="173">
        <v>3556</v>
      </c>
    </row>
    <row r="85" spans="1:16" ht="15.75" thickBot="1">
      <c r="A85" s="391" t="s">
        <v>91</v>
      </c>
      <c r="B85" s="395" t="s">
        <v>126</v>
      </c>
      <c r="C85" s="17" t="s">
        <v>41</v>
      </c>
      <c r="D85" s="17">
        <v>8</v>
      </c>
      <c r="E85" s="17">
        <v>8</v>
      </c>
      <c r="F85" s="17">
        <v>10</v>
      </c>
      <c r="G85" s="17">
        <v>8</v>
      </c>
      <c r="H85" s="17">
        <v>3</v>
      </c>
      <c r="I85" s="17">
        <v>3</v>
      </c>
      <c r="J85" s="17">
        <v>5</v>
      </c>
      <c r="K85" s="17">
        <v>6</v>
      </c>
      <c r="L85" s="196">
        <v>367</v>
      </c>
      <c r="M85" s="17">
        <v>0</v>
      </c>
      <c r="N85" s="17">
        <v>6</v>
      </c>
      <c r="O85" s="17">
        <v>0</v>
      </c>
      <c r="P85" s="197">
        <v>424</v>
      </c>
    </row>
    <row r="86" spans="1:16" ht="16.5" thickBot="1" thickTop="1">
      <c r="A86" s="391"/>
      <c r="B86" s="397"/>
      <c r="C86" s="201" t="s">
        <v>125</v>
      </c>
      <c r="D86" s="201">
        <f aca="true" t="shared" si="38" ref="D86:P86">SUM(D84:D85)</f>
        <v>199</v>
      </c>
      <c r="E86" s="201">
        <f t="shared" si="38"/>
        <v>173</v>
      </c>
      <c r="F86" s="201">
        <f t="shared" si="38"/>
        <v>43</v>
      </c>
      <c r="G86" s="201">
        <f t="shared" si="38"/>
        <v>26</v>
      </c>
      <c r="H86" s="201">
        <f t="shared" si="38"/>
        <v>11</v>
      </c>
      <c r="I86" s="201">
        <f t="shared" si="38"/>
        <v>22</v>
      </c>
      <c r="J86" s="201">
        <f t="shared" si="38"/>
        <v>12</v>
      </c>
      <c r="K86" s="201">
        <f t="shared" si="38"/>
        <v>54</v>
      </c>
      <c r="L86" s="202">
        <f t="shared" si="38"/>
        <v>3351</v>
      </c>
      <c r="M86" s="201">
        <f t="shared" si="38"/>
        <v>67</v>
      </c>
      <c r="N86" s="201">
        <f t="shared" si="38"/>
        <v>22</v>
      </c>
      <c r="O86" s="201">
        <f t="shared" si="38"/>
        <v>0</v>
      </c>
      <c r="P86" s="203">
        <f t="shared" si="38"/>
        <v>3980</v>
      </c>
    </row>
    <row r="87" spans="1:16" ht="15.75" thickBot="1">
      <c r="A87" s="392"/>
      <c r="B87" s="398" t="s">
        <v>127</v>
      </c>
      <c r="C87" s="204" t="s">
        <v>40</v>
      </c>
      <c r="D87" s="204">
        <f aca="true" t="shared" si="39" ref="D87:P87">D78+D81+D84</f>
        <v>1085</v>
      </c>
      <c r="E87" s="204">
        <f t="shared" si="39"/>
        <v>501</v>
      </c>
      <c r="F87" s="204">
        <f t="shared" si="39"/>
        <v>98</v>
      </c>
      <c r="G87" s="204">
        <f t="shared" si="39"/>
        <v>60</v>
      </c>
      <c r="H87" s="204">
        <f t="shared" si="39"/>
        <v>23</v>
      </c>
      <c r="I87" s="204">
        <f t="shared" si="39"/>
        <v>49</v>
      </c>
      <c r="J87" s="204">
        <f t="shared" si="39"/>
        <v>25</v>
      </c>
      <c r="K87" s="204">
        <f t="shared" si="39"/>
        <v>166</v>
      </c>
      <c r="L87" s="205">
        <f t="shared" si="39"/>
        <v>9531</v>
      </c>
      <c r="M87" s="204">
        <f t="shared" si="39"/>
        <v>250</v>
      </c>
      <c r="N87" s="204">
        <f t="shared" si="39"/>
        <v>43</v>
      </c>
      <c r="O87" s="204">
        <f t="shared" si="39"/>
        <v>0</v>
      </c>
      <c r="P87" s="206">
        <f t="shared" si="39"/>
        <v>11831</v>
      </c>
    </row>
    <row r="88" spans="1:16" ht="15.75" thickBot="1">
      <c r="A88" s="392"/>
      <c r="B88" s="398"/>
      <c r="C88" s="204" t="s">
        <v>41</v>
      </c>
      <c r="D88" s="204">
        <f aca="true" t="shared" si="40" ref="D88:P88">D79+D82+D85</f>
        <v>29</v>
      </c>
      <c r="E88" s="204">
        <f t="shared" si="40"/>
        <v>29</v>
      </c>
      <c r="F88" s="204">
        <f t="shared" si="40"/>
        <v>32</v>
      </c>
      <c r="G88" s="204">
        <f t="shared" si="40"/>
        <v>18</v>
      </c>
      <c r="H88" s="204">
        <f t="shared" si="40"/>
        <v>8</v>
      </c>
      <c r="I88" s="204">
        <f t="shared" si="40"/>
        <v>8</v>
      </c>
      <c r="J88" s="204">
        <f t="shared" si="40"/>
        <v>17</v>
      </c>
      <c r="K88" s="204">
        <f t="shared" si="40"/>
        <v>20</v>
      </c>
      <c r="L88" s="205">
        <f t="shared" si="40"/>
        <v>1312</v>
      </c>
      <c r="M88" s="204">
        <f t="shared" si="40"/>
        <v>2</v>
      </c>
      <c r="N88" s="204">
        <f t="shared" si="40"/>
        <v>27</v>
      </c>
      <c r="O88" s="204">
        <f t="shared" si="40"/>
        <v>0</v>
      </c>
      <c r="P88" s="206">
        <f t="shared" si="40"/>
        <v>1502</v>
      </c>
    </row>
    <row r="89" spans="1:16" ht="15.75" thickBot="1">
      <c r="A89" s="393"/>
      <c r="B89" s="398"/>
      <c r="C89" s="204" t="s">
        <v>128</v>
      </c>
      <c r="D89" s="204">
        <f aca="true" t="shared" si="41" ref="D89:P89">D88+D87</f>
        <v>1114</v>
      </c>
      <c r="E89" s="204">
        <f t="shared" si="41"/>
        <v>530</v>
      </c>
      <c r="F89" s="204">
        <f t="shared" si="41"/>
        <v>130</v>
      </c>
      <c r="G89" s="204">
        <f t="shared" si="41"/>
        <v>78</v>
      </c>
      <c r="H89" s="204">
        <f t="shared" si="41"/>
        <v>31</v>
      </c>
      <c r="I89" s="204">
        <f t="shared" si="41"/>
        <v>57</v>
      </c>
      <c r="J89" s="204">
        <f t="shared" si="41"/>
        <v>42</v>
      </c>
      <c r="K89" s="204">
        <f t="shared" si="41"/>
        <v>186</v>
      </c>
      <c r="L89" s="205">
        <f t="shared" si="41"/>
        <v>10843</v>
      </c>
      <c r="M89" s="204">
        <f t="shared" si="41"/>
        <v>252</v>
      </c>
      <c r="N89" s="204">
        <f t="shared" si="41"/>
        <v>70</v>
      </c>
      <c r="O89" s="204">
        <f t="shared" si="41"/>
        <v>0</v>
      </c>
      <c r="P89" s="206">
        <f t="shared" si="41"/>
        <v>13333</v>
      </c>
    </row>
    <row r="90" spans="1:16" ht="15">
      <c r="A90" s="390" t="s">
        <v>92</v>
      </c>
      <c r="B90" s="394" t="s">
        <v>35</v>
      </c>
      <c r="C90" s="56" t="s">
        <v>40</v>
      </c>
      <c r="D90" s="56">
        <v>686</v>
      </c>
      <c r="E90" s="56">
        <v>307</v>
      </c>
      <c r="F90" s="56">
        <v>104</v>
      </c>
      <c r="G90" s="56">
        <v>145</v>
      </c>
      <c r="H90" s="56">
        <v>14</v>
      </c>
      <c r="I90" s="56">
        <v>25</v>
      </c>
      <c r="J90" s="56">
        <v>35</v>
      </c>
      <c r="K90" s="56">
        <v>63</v>
      </c>
      <c r="L90" s="194">
        <v>7578</v>
      </c>
      <c r="M90" s="56">
        <v>60</v>
      </c>
      <c r="N90" s="56">
        <v>91</v>
      </c>
      <c r="O90" s="56">
        <v>0</v>
      </c>
      <c r="P90" s="195">
        <v>9108</v>
      </c>
    </row>
    <row r="91" spans="1:16" ht="15.75" thickBot="1">
      <c r="A91" s="391" t="s">
        <v>92</v>
      </c>
      <c r="B91" s="395" t="s">
        <v>35</v>
      </c>
      <c r="C91" s="17" t="s">
        <v>41</v>
      </c>
      <c r="D91" s="17">
        <v>76</v>
      </c>
      <c r="E91" s="17">
        <v>79</v>
      </c>
      <c r="F91" s="17">
        <v>81</v>
      </c>
      <c r="G91" s="17">
        <v>61</v>
      </c>
      <c r="H91" s="17">
        <v>3</v>
      </c>
      <c r="I91" s="17">
        <v>7</v>
      </c>
      <c r="J91" s="17">
        <v>19</v>
      </c>
      <c r="K91" s="17">
        <v>31</v>
      </c>
      <c r="L91" s="196">
        <v>2175</v>
      </c>
      <c r="M91" s="17">
        <v>4</v>
      </c>
      <c r="N91" s="17">
        <v>85</v>
      </c>
      <c r="O91" s="17">
        <v>0</v>
      </c>
      <c r="P91" s="197">
        <v>2621</v>
      </c>
    </row>
    <row r="92" spans="1:16" ht="16.5" thickBot="1" thickTop="1">
      <c r="A92" s="391"/>
      <c r="B92" s="396"/>
      <c r="C92" s="198" t="s">
        <v>125</v>
      </c>
      <c r="D92" s="198">
        <f aca="true" t="shared" si="42" ref="D92:P92">SUM(D90:D91)</f>
        <v>762</v>
      </c>
      <c r="E92" s="198">
        <f t="shared" si="42"/>
        <v>386</v>
      </c>
      <c r="F92" s="198">
        <f t="shared" si="42"/>
        <v>185</v>
      </c>
      <c r="G92" s="198">
        <f t="shared" si="42"/>
        <v>206</v>
      </c>
      <c r="H92" s="198">
        <f t="shared" si="42"/>
        <v>17</v>
      </c>
      <c r="I92" s="198">
        <f t="shared" si="42"/>
        <v>32</v>
      </c>
      <c r="J92" s="198">
        <f t="shared" si="42"/>
        <v>54</v>
      </c>
      <c r="K92" s="198">
        <f t="shared" si="42"/>
        <v>94</v>
      </c>
      <c r="L92" s="199">
        <f t="shared" si="42"/>
        <v>9753</v>
      </c>
      <c r="M92" s="198">
        <f t="shared" si="42"/>
        <v>64</v>
      </c>
      <c r="N92" s="198">
        <f t="shared" si="42"/>
        <v>176</v>
      </c>
      <c r="O92" s="198">
        <f t="shared" si="42"/>
        <v>0</v>
      </c>
      <c r="P92" s="200">
        <f t="shared" si="42"/>
        <v>11729</v>
      </c>
    </row>
    <row r="93" spans="1:16" ht="15.75" thickTop="1">
      <c r="A93" s="391" t="s">
        <v>92</v>
      </c>
      <c r="B93" s="395" t="s">
        <v>36</v>
      </c>
      <c r="C93" s="11" t="s">
        <v>40</v>
      </c>
      <c r="D93" s="11">
        <v>13</v>
      </c>
      <c r="E93" s="11">
        <v>16</v>
      </c>
      <c r="F93" s="11">
        <v>9</v>
      </c>
      <c r="G93" s="11">
        <v>3</v>
      </c>
      <c r="H93" s="11">
        <v>4</v>
      </c>
      <c r="I93" s="11">
        <v>3</v>
      </c>
      <c r="J93" s="11">
        <v>2</v>
      </c>
      <c r="K93" s="11">
        <v>1</v>
      </c>
      <c r="L93" s="167">
        <v>238</v>
      </c>
      <c r="M93" s="11">
        <v>7</v>
      </c>
      <c r="N93" s="11">
        <v>5</v>
      </c>
      <c r="O93" s="11">
        <v>0</v>
      </c>
      <c r="P93" s="173">
        <v>301</v>
      </c>
    </row>
    <row r="94" spans="1:16" ht="15.75" thickBot="1">
      <c r="A94" s="391" t="s">
        <v>92</v>
      </c>
      <c r="B94" s="395" t="s">
        <v>36</v>
      </c>
      <c r="C94" s="17" t="s">
        <v>41</v>
      </c>
      <c r="D94" s="17">
        <v>6</v>
      </c>
      <c r="E94" s="17">
        <v>6</v>
      </c>
      <c r="F94" s="17">
        <v>3</v>
      </c>
      <c r="G94" s="17">
        <v>2</v>
      </c>
      <c r="H94" s="17">
        <v>2</v>
      </c>
      <c r="I94" s="17">
        <v>1</v>
      </c>
      <c r="J94" s="17">
        <v>3</v>
      </c>
      <c r="K94" s="17">
        <v>2</v>
      </c>
      <c r="L94" s="196">
        <v>83</v>
      </c>
      <c r="M94" s="17">
        <v>0</v>
      </c>
      <c r="N94" s="17">
        <v>5</v>
      </c>
      <c r="O94" s="17">
        <v>0</v>
      </c>
      <c r="P94" s="197">
        <v>113</v>
      </c>
    </row>
    <row r="95" spans="1:16" ht="16.5" thickBot="1" thickTop="1">
      <c r="A95" s="391"/>
      <c r="B95" s="396"/>
      <c r="C95" s="198" t="s">
        <v>125</v>
      </c>
      <c r="D95" s="198">
        <f aca="true" t="shared" si="43" ref="D95:P95">SUM(D93:D94)</f>
        <v>19</v>
      </c>
      <c r="E95" s="198">
        <f t="shared" si="43"/>
        <v>22</v>
      </c>
      <c r="F95" s="198">
        <f t="shared" si="43"/>
        <v>12</v>
      </c>
      <c r="G95" s="198">
        <f t="shared" si="43"/>
        <v>5</v>
      </c>
      <c r="H95" s="198">
        <f t="shared" si="43"/>
        <v>6</v>
      </c>
      <c r="I95" s="198">
        <f t="shared" si="43"/>
        <v>4</v>
      </c>
      <c r="J95" s="198">
        <f t="shared" si="43"/>
        <v>5</v>
      </c>
      <c r="K95" s="198">
        <f t="shared" si="43"/>
        <v>3</v>
      </c>
      <c r="L95" s="199">
        <f t="shared" si="43"/>
        <v>321</v>
      </c>
      <c r="M95" s="198">
        <f t="shared" si="43"/>
        <v>7</v>
      </c>
      <c r="N95" s="198">
        <f t="shared" si="43"/>
        <v>10</v>
      </c>
      <c r="O95" s="198">
        <f t="shared" si="43"/>
        <v>0</v>
      </c>
      <c r="P95" s="200">
        <f t="shared" si="43"/>
        <v>414</v>
      </c>
    </row>
    <row r="96" spans="1:16" ht="15.75" thickTop="1">
      <c r="A96" s="391" t="s">
        <v>92</v>
      </c>
      <c r="B96" s="395" t="s">
        <v>126</v>
      </c>
      <c r="C96" s="11" t="s">
        <v>40</v>
      </c>
      <c r="D96" s="11">
        <v>138</v>
      </c>
      <c r="E96" s="11">
        <v>170</v>
      </c>
      <c r="F96" s="11">
        <v>101</v>
      </c>
      <c r="G96" s="11">
        <v>82</v>
      </c>
      <c r="H96" s="11">
        <v>21</v>
      </c>
      <c r="I96" s="11">
        <v>18</v>
      </c>
      <c r="J96" s="11">
        <v>17</v>
      </c>
      <c r="K96" s="11">
        <v>35</v>
      </c>
      <c r="L96" s="167">
        <v>3701</v>
      </c>
      <c r="M96" s="11">
        <v>46</v>
      </c>
      <c r="N96" s="11">
        <v>52</v>
      </c>
      <c r="O96" s="11">
        <v>0</v>
      </c>
      <c r="P96" s="173">
        <v>4381</v>
      </c>
    </row>
    <row r="97" spans="1:16" ht="15.75" thickBot="1">
      <c r="A97" s="391" t="s">
        <v>92</v>
      </c>
      <c r="B97" s="395" t="s">
        <v>126</v>
      </c>
      <c r="C97" s="17" t="s">
        <v>41</v>
      </c>
      <c r="D97" s="17">
        <v>43</v>
      </c>
      <c r="E97" s="17">
        <v>72</v>
      </c>
      <c r="F97" s="17">
        <v>49</v>
      </c>
      <c r="G97" s="17">
        <v>42</v>
      </c>
      <c r="H97" s="17">
        <v>9</v>
      </c>
      <c r="I97" s="17">
        <v>8</v>
      </c>
      <c r="J97" s="17">
        <v>14</v>
      </c>
      <c r="K97" s="17">
        <v>27</v>
      </c>
      <c r="L97" s="196">
        <v>2036</v>
      </c>
      <c r="M97" s="17">
        <v>1</v>
      </c>
      <c r="N97" s="17">
        <v>47</v>
      </c>
      <c r="O97" s="17">
        <v>0</v>
      </c>
      <c r="P97" s="197">
        <v>2348</v>
      </c>
    </row>
    <row r="98" spans="1:16" ht="16.5" thickBot="1" thickTop="1">
      <c r="A98" s="391"/>
      <c r="B98" s="397"/>
      <c r="C98" s="201" t="s">
        <v>125</v>
      </c>
      <c r="D98" s="201">
        <f aca="true" t="shared" si="44" ref="D98:P98">SUM(D96:D97)</f>
        <v>181</v>
      </c>
      <c r="E98" s="201">
        <f t="shared" si="44"/>
        <v>242</v>
      </c>
      <c r="F98" s="201">
        <f t="shared" si="44"/>
        <v>150</v>
      </c>
      <c r="G98" s="201">
        <f t="shared" si="44"/>
        <v>124</v>
      </c>
      <c r="H98" s="201">
        <f t="shared" si="44"/>
        <v>30</v>
      </c>
      <c r="I98" s="201">
        <f t="shared" si="44"/>
        <v>26</v>
      </c>
      <c r="J98" s="201">
        <f t="shared" si="44"/>
        <v>31</v>
      </c>
      <c r="K98" s="201">
        <f t="shared" si="44"/>
        <v>62</v>
      </c>
      <c r="L98" s="202">
        <f t="shared" si="44"/>
        <v>5737</v>
      </c>
      <c r="M98" s="201">
        <f t="shared" si="44"/>
        <v>47</v>
      </c>
      <c r="N98" s="201">
        <f t="shared" si="44"/>
        <v>99</v>
      </c>
      <c r="O98" s="201">
        <f t="shared" si="44"/>
        <v>0</v>
      </c>
      <c r="P98" s="203">
        <f t="shared" si="44"/>
        <v>6729</v>
      </c>
    </row>
    <row r="99" spans="1:16" ht="15.75" thickBot="1">
      <c r="A99" s="392"/>
      <c r="B99" s="398" t="s">
        <v>127</v>
      </c>
      <c r="C99" s="204" t="s">
        <v>40</v>
      </c>
      <c r="D99" s="204">
        <f aca="true" t="shared" si="45" ref="D99:P99">D90+D93+D96</f>
        <v>837</v>
      </c>
      <c r="E99" s="204">
        <f t="shared" si="45"/>
        <v>493</v>
      </c>
      <c r="F99" s="204">
        <f t="shared" si="45"/>
        <v>214</v>
      </c>
      <c r="G99" s="204">
        <f t="shared" si="45"/>
        <v>230</v>
      </c>
      <c r="H99" s="204">
        <f t="shared" si="45"/>
        <v>39</v>
      </c>
      <c r="I99" s="204">
        <f t="shared" si="45"/>
        <v>46</v>
      </c>
      <c r="J99" s="204">
        <f t="shared" si="45"/>
        <v>54</v>
      </c>
      <c r="K99" s="204">
        <f t="shared" si="45"/>
        <v>99</v>
      </c>
      <c r="L99" s="205">
        <f t="shared" si="45"/>
        <v>11517</v>
      </c>
      <c r="M99" s="204">
        <f t="shared" si="45"/>
        <v>113</v>
      </c>
      <c r="N99" s="204">
        <f t="shared" si="45"/>
        <v>148</v>
      </c>
      <c r="O99" s="204">
        <f t="shared" si="45"/>
        <v>0</v>
      </c>
      <c r="P99" s="206">
        <f t="shared" si="45"/>
        <v>13790</v>
      </c>
    </row>
    <row r="100" spans="1:16" ht="15.75" thickBot="1">
      <c r="A100" s="392"/>
      <c r="B100" s="398"/>
      <c r="C100" s="204" t="s">
        <v>41</v>
      </c>
      <c r="D100" s="204">
        <f aca="true" t="shared" si="46" ref="D100:P100">D91+D94+D97</f>
        <v>125</v>
      </c>
      <c r="E100" s="204">
        <f t="shared" si="46"/>
        <v>157</v>
      </c>
      <c r="F100" s="204">
        <f t="shared" si="46"/>
        <v>133</v>
      </c>
      <c r="G100" s="204">
        <f t="shared" si="46"/>
        <v>105</v>
      </c>
      <c r="H100" s="204">
        <f t="shared" si="46"/>
        <v>14</v>
      </c>
      <c r="I100" s="204">
        <f t="shared" si="46"/>
        <v>16</v>
      </c>
      <c r="J100" s="204">
        <f t="shared" si="46"/>
        <v>36</v>
      </c>
      <c r="K100" s="204">
        <f t="shared" si="46"/>
        <v>60</v>
      </c>
      <c r="L100" s="205">
        <f t="shared" si="46"/>
        <v>4294</v>
      </c>
      <c r="M100" s="204">
        <f t="shared" si="46"/>
        <v>5</v>
      </c>
      <c r="N100" s="204">
        <f t="shared" si="46"/>
        <v>137</v>
      </c>
      <c r="O100" s="204">
        <f t="shared" si="46"/>
        <v>0</v>
      </c>
      <c r="P100" s="206">
        <f t="shared" si="46"/>
        <v>5082</v>
      </c>
    </row>
    <row r="101" spans="1:16" ht="15.75" thickBot="1">
      <c r="A101" s="393"/>
      <c r="B101" s="398"/>
      <c r="C101" s="204" t="s">
        <v>128</v>
      </c>
      <c r="D101" s="204">
        <f aca="true" t="shared" si="47" ref="D101:P101">D100+D99</f>
        <v>962</v>
      </c>
      <c r="E101" s="204">
        <f t="shared" si="47"/>
        <v>650</v>
      </c>
      <c r="F101" s="204">
        <f t="shared" si="47"/>
        <v>347</v>
      </c>
      <c r="G101" s="204">
        <f t="shared" si="47"/>
        <v>335</v>
      </c>
      <c r="H101" s="204">
        <f t="shared" si="47"/>
        <v>53</v>
      </c>
      <c r="I101" s="204">
        <f t="shared" si="47"/>
        <v>62</v>
      </c>
      <c r="J101" s="204">
        <f t="shared" si="47"/>
        <v>90</v>
      </c>
      <c r="K101" s="204">
        <f t="shared" si="47"/>
        <v>159</v>
      </c>
      <c r="L101" s="205">
        <f t="shared" si="47"/>
        <v>15811</v>
      </c>
      <c r="M101" s="204">
        <f t="shared" si="47"/>
        <v>118</v>
      </c>
      <c r="N101" s="204">
        <f t="shared" si="47"/>
        <v>285</v>
      </c>
      <c r="O101" s="204">
        <f t="shared" si="47"/>
        <v>0</v>
      </c>
      <c r="P101" s="206">
        <f t="shared" si="47"/>
        <v>18872</v>
      </c>
    </row>
    <row r="102" spans="1:16" ht="15">
      <c r="A102" s="390" t="s">
        <v>93</v>
      </c>
      <c r="B102" s="394" t="s">
        <v>35</v>
      </c>
      <c r="C102" s="56" t="s">
        <v>40</v>
      </c>
      <c r="D102" s="56">
        <v>399</v>
      </c>
      <c r="E102" s="56">
        <v>455</v>
      </c>
      <c r="F102" s="56">
        <v>127</v>
      </c>
      <c r="G102" s="56">
        <v>29</v>
      </c>
      <c r="H102" s="56">
        <v>20</v>
      </c>
      <c r="I102" s="56">
        <v>126</v>
      </c>
      <c r="J102" s="56">
        <v>169</v>
      </c>
      <c r="K102" s="56">
        <v>40</v>
      </c>
      <c r="L102" s="194">
        <v>7273</v>
      </c>
      <c r="M102" s="56">
        <v>81</v>
      </c>
      <c r="N102" s="56">
        <v>162</v>
      </c>
      <c r="O102" s="56">
        <v>0</v>
      </c>
      <c r="P102" s="195">
        <v>8881</v>
      </c>
    </row>
    <row r="103" spans="1:16" ht="15.75" thickBot="1">
      <c r="A103" s="391" t="s">
        <v>93</v>
      </c>
      <c r="B103" s="395" t="s">
        <v>35</v>
      </c>
      <c r="C103" s="17" t="s">
        <v>41</v>
      </c>
      <c r="D103" s="17">
        <v>19</v>
      </c>
      <c r="E103" s="17">
        <v>78</v>
      </c>
      <c r="F103" s="17">
        <v>66</v>
      </c>
      <c r="G103" s="17">
        <v>5</v>
      </c>
      <c r="H103" s="17">
        <v>26</v>
      </c>
      <c r="I103" s="17">
        <v>7</v>
      </c>
      <c r="J103" s="17">
        <v>38</v>
      </c>
      <c r="K103" s="17">
        <v>12</v>
      </c>
      <c r="L103" s="196">
        <v>2335</v>
      </c>
      <c r="M103" s="17">
        <v>1</v>
      </c>
      <c r="N103" s="17">
        <v>43</v>
      </c>
      <c r="O103" s="17">
        <v>0</v>
      </c>
      <c r="P103" s="197">
        <v>2630</v>
      </c>
    </row>
    <row r="104" spans="1:16" ht="16.5" thickBot="1" thickTop="1">
      <c r="A104" s="391"/>
      <c r="B104" s="396"/>
      <c r="C104" s="198" t="s">
        <v>125</v>
      </c>
      <c r="D104" s="198">
        <f aca="true" t="shared" si="48" ref="D104:P104">SUM(D102:D103)</f>
        <v>418</v>
      </c>
      <c r="E104" s="198">
        <f t="shared" si="48"/>
        <v>533</v>
      </c>
      <c r="F104" s="198">
        <f t="shared" si="48"/>
        <v>193</v>
      </c>
      <c r="G104" s="198">
        <f t="shared" si="48"/>
        <v>34</v>
      </c>
      <c r="H104" s="198">
        <f t="shared" si="48"/>
        <v>46</v>
      </c>
      <c r="I104" s="198">
        <f t="shared" si="48"/>
        <v>133</v>
      </c>
      <c r="J104" s="198">
        <f t="shared" si="48"/>
        <v>207</v>
      </c>
      <c r="K104" s="198">
        <f t="shared" si="48"/>
        <v>52</v>
      </c>
      <c r="L104" s="199">
        <f t="shared" si="48"/>
        <v>9608</v>
      </c>
      <c r="M104" s="198">
        <f t="shared" si="48"/>
        <v>82</v>
      </c>
      <c r="N104" s="198">
        <f t="shared" si="48"/>
        <v>205</v>
      </c>
      <c r="O104" s="198">
        <f t="shared" si="48"/>
        <v>0</v>
      </c>
      <c r="P104" s="200">
        <f t="shared" si="48"/>
        <v>11511</v>
      </c>
    </row>
    <row r="105" spans="1:16" ht="15.75" thickTop="1">
      <c r="A105" s="391" t="s">
        <v>93</v>
      </c>
      <c r="B105" s="395" t="s">
        <v>36</v>
      </c>
      <c r="C105" s="11" t="s">
        <v>40</v>
      </c>
      <c r="D105" s="11">
        <v>42</v>
      </c>
      <c r="E105" s="11">
        <v>49</v>
      </c>
      <c r="F105" s="11">
        <v>30</v>
      </c>
      <c r="G105" s="11">
        <v>13</v>
      </c>
      <c r="H105" s="11">
        <v>26</v>
      </c>
      <c r="I105" s="11">
        <v>24</v>
      </c>
      <c r="J105" s="11">
        <v>49</v>
      </c>
      <c r="K105" s="11">
        <v>9</v>
      </c>
      <c r="L105" s="167">
        <v>992</v>
      </c>
      <c r="M105" s="11">
        <v>31</v>
      </c>
      <c r="N105" s="11">
        <v>80</v>
      </c>
      <c r="O105" s="11">
        <v>0</v>
      </c>
      <c r="P105" s="173">
        <v>1345</v>
      </c>
    </row>
    <row r="106" spans="1:16" ht="15.75" thickBot="1">
      <c r="A106" s="391" t="s">
        <v>93</v>
      </c>
      <c r="B106" s="395" t="s">
        <v>36</v>
      </c>
      <c r="C106" s="17" t="s">
        <v>41</v>
      </c>
      <c r="D106" s="17">
        <v>4</v>
      </c>
      <c r="E106" s="17">
        <v>12</v>
      </c>
      <c r="F106" s="17">
        <v>8</v>
      </c>
      <c r="G106" s="17">
        <v>1</v>
      </c>
      <c r="H106" s="17">
        <v>2</v>
      </c>
      <c r="I106" s="17">
        <v>1</v>
      </c>
      <c r="J106" s="17">
        <v>2</v>
      </c>
      <c r="K106" s="17">
        <v>3</v>
      </c>
      <c r="L106" s="196">
        <v>195</v>
      </c>
      <c r="M106" s="17">
        <v>0</v>
      </c>
      <c r="N106" s="17">
        <v>10</v>
      </c>
      <c r="O106" s="17">
        <v>0</v>
      </c>
      <c r="P106" s="197">
        <v>238</v>
      </c>
    </row>
    <row r="107" spans="1:16" ht="16.5" thickBot="1" thickTop="1">
      <c r="A107" s="391"/>
      <c r="B107" s="396"/>
      <c r="C107" s="198" t="s">
        <v>125</v>
      </c>
      <c r="D107" s="198">
        <f aca="true" t="shared" si="49" ref="D107:P107">SUM(D105:D106)</f>
        <v>46</v>
      </c>
      <c r="E107" s="198">
        <f t="shared" si="49"/>
        <v>61</v>
      </c>
      <c r="F107" s="198">
        <f t="shared" si="49"/>
        <v>38</v>
      </c>
      <c r="G107" s="198">
        <f t="shared" si="49"/>
        <v>14</v>
      </c>
      <c r="H107" s="198">
        <f t="shared" si="49"/>
        <v>28</v>
      </c>
      <c r="I107" s="198">
        <f t="shared" si="49"/>
        <v>25</v>
      </c>
      <c r="J107" s="198">
        <f t="shared" si="49"/>
        <v>51</v>
      </c>
      <c r="K107" s="198">
        <f t="shared" si="49"/>
        <v>12</v>
      </c>
      <c r="L107" s="199">
        <f t="shared" si="49"/>
        <v>1187</v>
      </c>
      <c r="M107" s="198">
        <f t="shared" si="49"/>
        <v>31</v>
      </c>
      <c r="N107" s="198">
        <f t="shared" si="49"/>
        <v>90</v>
      </c>
      <c r="O107" s="198">
        <f t="shared" si="49"/>
        <v>0</v>
      </c>
      <c r="P107" s="200">
        <f t="shared" si="49"/>
        <v>1583</v>
      </c>
    </row>
    <row r="108" spans="1:16" ht="15.75" thickTop="1">
      <c r="A108" s="391" t="s">
        <v>93</v>
      </c>
      <c r="B108" s="395" t="s">
        <v>126</v>
      </c>
      <c r="C108" s="11" t="s">
        <v>40</v>
      </c>
      <c r="D108" s="11">
        <v>15</v>
      </c>
      <c r="E108" s="11">
        <v>25</v>
      </c>
      <c r="F108" s="11">
        <v>27</v>
      </c>
      <c r="G108" s="11">
        <v>6</v>
      </c>
      <c r="H108" s="11">
        <v>4</v>
      </c>
      <c r="I108" s="11">
        <v>7</v>
      </c>
      <c r="J108" s="11">
        <v>13</v>
      </c>
      <c r="K108" s="11">
        <v>1</v>
      </c>
      <c r="L108" s="167">
        <v>494</v>
      </c>
      <c r="M108" s="11">
        <v>20</v>
      </c>
      <c r="N108" s="11">
        <v>25</v>
      </c>
      <c r="O108" s="11">
        <v>0</v>
      </c>
      <c r="P108" s="173">
        <v>637</v>
      </c>
    </row>
    <row r="109" spans="1:16" ht="15.75" thickBot="1">
      <c r="A109" s="391" t="s">
        <v>93</v>
      </c>
      <c r="B109" s="395" t="s">
        <v>126</v>
      </c>
      <c r="C109" s="17" t="s">
        <v>41</v>
      </c>
      <c r="D109" s="17">
        <v>2</v>
      </c>
      <c r="E109" s="17">
        <v>15</v>
      </c>
      <c r="F109" s="17">
        <v>7</v>
      </c>
      <c r="G109" s="17">
        <v>3</v>
      </c>
      <c r="H109" s="17">
        <v>5</v>
      </c>
      <c r="I109" s="17">
        <v>0</v>
      </c>
      <c r="J109" s="17">
        <v>6</v>
      </c>
      <c r="K109" s="17">
        <v>0</v>
      </c>
      <c r="L109" s="196">
        <v>265</v>
      </c>
      <c r="M109" s="17">
        <v>0</v>
      </c>
      <c r="N109" s="17">
        <v>16</v>
      </c>
      <c r="O109" s="17">
        <v>0</v>
      </c>
      <c r="P109" s="197">
        <v>319</v>
      </c>
    </row>
    <row r="110" spans="1:16" ht="16.5" thickBot="1" thickTop="1">
      <c r="A110" s="391"/>
      <c r="B110" s="397"/>
      <c r="C110" s="201" t="s">
        <v>125</v>
      </c>
      <c r="D110" s="201">
        <f aca="true" t="shared" si="50" ref="D110:P110">SUM(D108:D109)</f>
        <v>17</v>
      </c>
      <c r="E110" s="201">
        <f t="shared" si="50"/>
        <v>40</v>
      </c>
      <c r="F110" s="201">
        <f t="shared" si="50"/>
        <v>34</v>
      </c>
      <c r="G110" s="201">
        <f t="shared" si="50"/>
        <v>9</v>
      </c>
      <c r="H110" s="201">
        <f t="shared" si="50"/>
        <v>9</v>
      </c>
      <c r="I110" s="201">
        <f t="shared" si="50"/>
        <v>7</v>
      </c>
      <c r="J110" s="201">
        <f t="shared" si="50"/>
        <v>19</v>
      </c>
      <c r="K110" s="201">
        <f t="shared" si="50"/>
        <v>1</v>
      </c>
      <c r="L110" s="202">
        <f t="shared" si="50"/>
        <v>759</v>
      </c>
      <c r="M110" s="201">
        <f t="shared" si="50"/>
        <v>20</v>
      </c>
      <c r="N110" s="201">
        <f t="shared" si="50"/>
        <v>41</v>
      </c>
      <c r="O110" s="201">
        <f t="shared" si="50"/>
        <v>0</v>
      </c>
      <c r="P110" s="203">
        <f t="shared" si="50"/>
        <v>956</v>
      </c>
    </row>
    <row r="111" spans="1:16" ht="15.75" thickBot="1">
      <c r="A111" s="392"/>
      <c r="B111" s="398" t="s">
        <v>127</v>
      </c>
      <c r="C111" s="204" t="s">
        <v>40</v>
      </c>
      <c r="D111" s="204">
        <f aca="true" t="shared" si="51" ref="D111:P111">D102+D105+D108</f>
        <v>456</v>
      </c>
      <c r="E111" s="204">
        <f t="shared" si="51"/>
        <v>529</v>
      </c>
      <c r="F111" s="204">
        <f t="shared" si="51"/>
        <v>184</v>
      </c>
      <c r="G111" s="204">
        <f t="shared" si="51"/>
        <v>48</v>
      </c>
      <c r="H111" s="204">
        <f t="shared" si="51"/>
        <v>50</v>
      </c>
      <c r="I111" s="204">
        <f t="shared" si="51"/>
        <v>157</v>
      </c>
      <c r="J111" s="204">
        <f t="shared" si="51"/>
        <v>231</v>
      </c>
      <c r="K111" s="204">
        <f t="shared" si="51"/>
        <v>50</v>
      </c>
      <c r="L111" s="205">
        <f t="shared" si="51"/>
        <v>8759</v>
      </c>
      <c r="M111" s="204">
        <f t="shared" si="51"/>
        <v>132</v>
      </c>
      <c r="N111" s="204">
        <f t="shared" si="51"/>
        <v>267</v>
      </c>
      <c r="O111" s="204">
        <f t="shared" si="51"/>
        <v>0</v>
      </c>
      <c r="P111" s="206">
        <f t="shared" si="51"/>
        <v>10863</v>
      </c>
    </row>
    <row r="112" spans="1:16" ht="15.75" thickBot="1">
      <c r="A112" s="392"/>
      <c r="B112" s="398"/>
      <c r="C112" s="204" t="s">
        <v>41</v>
      </c>
      <c r="D112" s="204">
        <f aca="true" t="shared" si="52" ref="D112:P112">D103+D106+D109</f>
        <v>25</v>
      </c>
      <c r="E112" s="204">
        <f t="shared" si="52"/>
        <v>105</v>
      </c>
      <c r="F112" s="204">
        <f t="shared" si="52"/>
        <v>81</v>
      </c>
      <c r="G112" s="204">
        <f t="shared" si="52"/>
        <v>9</v>
      </c>
      <c r="H112" s="204">
        <f t="shared" si="52"/>
        <v>33</v>
      </c>
      <c r="I112" s="204">
        <f t="shared" si="52"/>
        <v>8</v>
      </c>
      <c r="J112" s="204">
        <f t="shared" si="52"/>
        <v>46</v>
      </c>
      <c r="K112" s="204">
        <f t="shared" si="52"/>
        <v>15</v>
      </c>
      <c r="L112" s="205">
        <f t="shared" si="52"/>
        <v>2795</v>
      </c>
      <c r="M112" s="204">
        <f t="shared" si="52"/>
        <v>1</v>
      </c>
      <c r="N112" s="204">
        <f t="shared" si="52"/>
        <v>69</v>
      </c>
      <c r="O112" s="204">
        <f t="shared" si="52"/>
        <v>0</v>
      </c>
      <c r="P112" s="206">
        <f t="shared" si="52"/>
        <v>3187</v>
      </c>
    </row>
    <row r="113" spans="1:16" ht="15.75" thickBot="1">
      <c r="A113" s="393"/>
      <c r="B113" s="398"/>
      <c r="C113" s="204" t="s">
        <v>128</v>
      </c>
      <c r="D113" s="204">
        <f aca="true" t="shared" si="53" ref="D113:P113">D112+D111</f>
        <v>481</v>
      </c>
      <c r="E113" s="204">
        <f t="shared" si="53"/>
        <v>634</v>
      </c>
      <c r="F113" s="204">
        <f t="shared" si="53"/>
        <v>265</v>
      </c>
      <c r="G113" s="204">
        <f t="shared" si="53"/>
        <v>57</v>
      </c>
      <c r="H113" s="204">
        <f t="shared" si="53"/>
        <v>83</v>
      </c>
      <c r="I113" s="204">
        <f t="shared" si="53"/>
        <v>165</v>
      </c>
      <c r="J113" s="204">
        <f t="shared" si="53"/>
        <v>277</v>
      </c>
      <c r="K113" s="204">
        <f t="shared" si="53"/>
        <v>65</v>
      </c>
      <c r="L113" s="205">
        <f t="shared" si="53"/>
        <v>11554</v>
      </c>
      <c r="M113" s="204">
        <f t="shared" si="53"/>
        <v>133</v>
      </c>
      <c r="N113" s="204">
        <f t="shared" si="53"/>
        <v>336</v>
      </c>
      <c r="O113" s="204">
        <f t="shared" si="53"/>
        <v>0</v>
      </c>
      <c r="P113" s="206">
        <f t="shared" si="53"/>
        <v>14050</v>
      </c>
    </row>
    <row r="114" spans="1:16" ht="15">
      <c r="A114" s="390" t="s">
        <v>94</v>
      </c>
      <c r="B114" s="394" t="s">
        <v>35</v>
      </c>
      <c r="C114" s="56" t="s">
        <v>40</v>
      </c>
      <c r="D114" s="56">
        <v>747</v>
      </c>
      <c r="E114" s="56">
        <v>372</v>
      </c>
      <c r="F114" s="56">
        <v>77</v>
      </c>
      <c r="G114" s="56">
        <v>102</v>
      </c>
      <c r="H114" s="56">
        <v>4</v>
      </c>
      <c r="I114" s="56">
        <v>30</v>
      </c>
      <c r="J114" s="56">
        <v>5</v>
      </c>
      <c r="K114" s="56">
        <v>19</v>
      </c>
      <c r="L114" s="194">
        <v>6318</v>
      </c>
      <c r="M114" s="56">
        <v>179</v>
      </c>
      <c r="N114" s="56">
        <v>57</v>
      </c>
      <c r="O114" s="56">
        <v>0</v>
      </c>
      <c r="P114" s="195">
        <v>7910</v>
      </c>
    </row>
    <row r="115" spans="1:16" ht="15.75" thickBot="1">
      <c r="A115" s="391" t="s">
        <v>94</v>
      </c>
      <c r="B115" s="395" t="s">
        <v>35</v>
      </c>
      <c r="C115" s="17" t="s">
        <v>41</v>
      </c>
      <c r="D115" s="17">
        <v>6</v>
      </c>
      <c r="E115" s="17">
        <v>11</v>
      </c>
      <c r="F115" s="17">
        <v>10</v>
      </c>
      <c r="G115" s="17">
        <v>5</v>
      </c>
      <c r="H115" s="17">
        <v>2</v>
      </c>
      <c r="I115" s="17">
        <v>1</v>
      </c>
      <c r="J115" s="17">
        <v>2</v>
      </c>
      <c r="K115" s="17">
        <v>5</v>
      </c>
      <c r="L115" s="196">
        <v>587</v>
      </c>
      <c r="M115" s="17">
        <v>1</v>
      </c>
      <c r="N115" s="17">
        <v>21</v>
      </c>
      <c r="O115" s="17">
        <v>0</v>
      </c>
      <c r="P115" s="197">
        <v>651</v>
      </c>
    </row>
    <row r="116" spans="1:16" ht="16.5" thickBot="1" thickTop="1">
      <c r="A116" s="391"/>
      <c r="B116" s="396"/>
      <c r="C116" s="198" t="s">
        <v>125</v>
      </c>
      <c r="D116" s="198">
        <f aca="true" t="shared" si="54" ref="D116:P116">SUM(D114:D115)</f>
        <v>753</v>
      </c>
      <c r="E116" s="198">
        <f t="shared" si="54"/>
        <v>383</v>
      </c>
      <c r="F116" s="198">
        <f t="shared" si="54"/>
        <v>87</v>
      </c>
      <c r="G116" s="198">
        <f t="shared" si="54"/>
        <v>107</v>
      </c>
      <c r="H116" s="198">
        <f t="shared" si="54"/>
        <v>6</v>
      </c>
      <c r="I116" s="198">
        <f t="shared" si="54"/>
        <v>31</v>
      </c>
      <c r="J116" s="198">
        <f t="shared" si="54"/>
        <v>7</v>
      </c>
      <c r="K116" s="198">
        <f t="shared" si="54"/>
        <v>24</v>
      </c>
      <c r="L116" s="199">
        <f t="shared" si="54"/>
        <v>6905</v>
      </c>
      <c r="M116" s="198">
        <f t="shared" si="54"/>
        <v>180</v>
      </c>
      <c r="N116" s="198">
        <f t="shared" si="54"/>
        <v>78</v>
      </c>
      <c r="O116" s="198">
        <f t="shared" si="54"/>
        <v>0</v>
      </c>
      <c r="P116" s="200">
        <f t="shared" si="54"/>
        <v>8561</v>
      </c>
    </row>
    <row r="117" spans="1:16" ht="15.75" thickTop="1">
      <c r="A117" s="391" t="s">
        <v>94</v>
      </c>
      <c r="B117" s="395" t="s">
        <v>36</v>
      </c>
      <c r="C117" s="11" t="s">
        <v>40</v>
      </c>
      <c r="D117" s="11">
        <v>6</v>
      </c>
      <c r="E117" s="11">
        <v>6</v>
      </c>
      <c r="F117" s="11">
        <v>3</v>
      </c>
      <c r="G117" s="11">
        <v>5</v>
      </c>
      <c r="H117" s="11">
        <v>1</v>
      </c>
      <c r="I117" s="11">
        <v>1</v>
      </c>
      <c r="J117" s="11">
        <v>1</v>
      </c>
      <c r="K117" s="11">
        <v>1</v>
      </c>
      <c r="L117" s="167">
        <v>99</v>
      </c>
      <c r="M117" s="11">
        <v>2</v>
      </c>
      <c r="N117" s="11">
        <v>5</v>
      </c>
      <c r="O117" s="11">
        <v>0</v>
      </c>
      <c r="P117" s="173">
        <v>130</v>
      </c>
    </row>
    <row r="118" spans="1:16" ht="15.75" thickBot="1">
      <c r="A118" s="391" t="s">
        <v>94</v>
      </c>
      <c r="B118" s="395" t="s">
        <v>36</v>
      </c>
      <c r="C118" s="17" t="s">
        <v>41</v>
      </c>
      <c r="D118" s="17">
        <v>0</v>
      </c>
      <c r="E118" s="17">
        <v>0</v>
      </c>
      <c r="F118" s="17">
        <v>1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96">
        <v>2</v>
      </c>
      <c r="M118" s="17">
        <v>0</v>
      </c>
      <c r="N118" s="17">
        <v>0</v>
      </c>
      <c r="O118" s="17">
        <v>0</v>
      </c>
      <c r="P118" s="197">
        <v>3</v>
      </c>
    </row>
    <row r="119" spans="1:16" ht="16.5" thickBot="1" thickTop="1">
      <c r="A119" s="391"/>
      <c r="B119" s="396"/>
      <c r="C119" s="198" t="s">
        <v>125</v>
      </c>
      <c r="D119" s="198">
        <f aca="true" t="shared" si="55" ref="D119:P119">SUM(D117:D118)</f>
        <v>6</v>
      </c>
      <c r="E119" s="198">
        <f t="shared" si="55"/>
        <v>6</v>
      </c>
      <c r="F119" s="198">
        <f t="shared" si="55"/>
        <v>4</v>
      </c>
      <c r="G119" s="198">
        <f t="shared" si="55"/>
        <v>5</v>
      </c>
      <c r="H119" s="198">
        <f t="shared" si="55"/>
        <v>1</v>
      </c>
      <c r="I119" s="198">
        <f t="shared" si="55"/>
        <v>1</v>
      </c>
      <c r="J119" s="198">
        <f t="shared" si="55"/>
        <v>1</v>
      </c>
      <c r="K119" s="198">
        <f t="shared" si="55"/>
        <v>1</v>
      </c>
      <c r="L119" s="199">
        <f t="shared" si="55"/>
        <v>101</v>
      </c>
      <c r="M119" s="198">
        <f t="shared" si="55"/>
        <v>2</v>
      </c>
      <c r="N119" s="198">
        <f t="shared" si="55"/>
        <v>5</v>
      </c>
      <c r="O119" s="198">
        <f t="shared" si="55"/>
        <v>0</v>
      </c>
      <c r="P119" s="200">
        <f t="shared" si="55"/>
        <v>133</v>
      </c>
    </row>
    <row r="120" spans="1:16" ht="15.75" thickTop="1">
      <c r="A120" s="391" t="s">
        <v>94</v>
      </c>
      <c r="B120" s="395" t="s">
        <v>126</v>
      </c>
      <c r="C120" s="11" t="s">
        <v>40</v>
      </c>
      <c r="D120" s="11">
        <v>234</v>
      </c>
      <c r="E120" s="11">
        <v>238</v>
      </c>
      <c r="F120" s="11">
        <v>78</v>
      </c>
      <c r="G120" s="11">
        <v>95</v>
      </c>
      <c r="H120" s="11">
        <v>11</v>
      </c>
      <c r="I120" s="11">
        <v>30</v>
      </c>
      <c r="J120" s="11">
        <v>12</v>
      </c>
      <c r="K120" s="11">
        <v>24</v>
      </c>
      <c r="L120" s="167">
        <v>4158</v>
      </c>
      <c r="M120" s="11">
        <v>126</v>
      </c>
      <c r="N120" s="11">
        <v>57</v>
      </c>
      <c r="O120" s="11">
        <v>0</v>
      </c>
      <c r="P120" s="173">
        <v>5063</v>
      </c>
    </row>
    <row r="121" spans="1:16" ht="15.75" thickBot="1">
      <c r="A121" s="391" t="s">
        <v>94</v>
      </c>
      <c r="B121" s="395" t="s">
        <v>126</v>
      </c>
      <c r="C121" s="17" t="s">
        <v>41</v>
      </c>
      <c r="D121" s="17">
        <v>10</v>
      </c>
      <c r="E121" s="17">
        <v>13</v>
      </c>
      <c r="F121" s="17">
        <v>13</v>
      </c>
      <c r="G121" s="17">
        <v>7</v>
      </c>
      <c r="H121" s="17">
        <v>2</v>
      </c>
      <c r="I121" s="17">
        <v>6</v>
      </c>
      <c r="J121" s="17">
        <v>1</v>
      </c>
      <c r="K121" s="17">
        <v>4</v>
      </c>
      <c r="L121" s="196">
        <v>634</v>
      </c>
      <c r="M121" s="17">
        <v>1</v>
      </c>
      <c r="N121" s="17">
        <v>17</v>
      </c>
      <c r="O121" s="17">
        <v>0</v>
      </c>
      <c r="P121" s="197">
        <v>708</v>
      </c>
    </row>
    <row r="122" spans="1:16" ht="16.5" thickBot="1" thickTop="1">
      <c r="A122" s="391"/>
      <c r="B122" s="397"/>
      <c r="C122" s="201" t="s">
        <v>125</v>
      </c>
      <c r="D122" s="201">
        <f aca="true" t="shared" si="56" ref="D122:P122">SUM(D120:D121)</f>
        <v>244</v>
      </c>
      <c r="E122" s="201">
        <f t="shared" si="56"/>
        <v>251</v>
      </c>
      <c r="F122" s="201">
        <f t="shared" si="56"/>
        <v>91</v>
      </c>
      <c r="G122" s="201">
        <f t="shared" si="56"/>
        <v>102</v>
      </c>
      <c r="H122" s="201">
        <f t="shared" si="56"/>
        <v>13</v>
      </c>
      <c r="I122" s="201">
        <f t="shared" si="56"/>
        <v>36</v>
      </c>
      <c r="J122" s="201">
        <f t="shared" si="56"/>
        <v>13</v>
      </c>
      <c r="K122" s="201">
        <f t="shared" si="56"/>
        <v>28</v>
      </c>
      <c r="L122" s="202">
        <f t="shared" si="56"/>
        <v>4792</v>
      </c>
      <c r="M122" s="201">
        <f t="shared" si="56"/>
        <v>127</v>
      </c>
      <c r="N122" s="201">
        <f t="shared" si="56"/>
        <v>74</v>
      </c>
      <c r="O122" s="201">
        <f t="shared" si="56"/>
        <v>0</v>
      </c>
      <c r="P122" s="203">
        <f t="shared" si="56"/>
        <v>5771</v>
      </c>
    </row>
    <row r="123" spans="1:16" ht="15.75" thickBot="1">
      <c r="A123" s="392"/>
      <c r="B123" s="398" t="s">
        <v>127</v>
      </c>
      <c r="C123" s="204" t="s">
        <v>40</v>
      </c>
      <c r="D123" s="204">
        <f aca="true" t="shared" si="57" ref="D123:P123">D114+D117+D120</f>
        <v>987</v>
      </c>
      <c r="E123" s="204">
        <f t="shared" si="57"/>
        <v>616</v>
      </c>
      <c r="F123" s="204">
        <f t="shared" si="57"/>
        <v>158</v>
      </c>
      <c r="G123" s="204">
        <f t="shared" si="57"/>
        <v>202</v>
      </c>
      <c r="H123" s="204">
        <f t="shared" si="57"/>
        <v>16</v>
      </c>
      <c r="I123" s="204">
        <f t="shared" si="57"/>
        <v>61</v>
      </c>
      <c r="J123" s="204">
        <f t="shared" si="57"/>
        <v>18</v>
      </c>
      <c r="K123" s="204">
        <f t="shared" si="57"/>
        <v>44</v>
      </c>
      <c r="L123" s="205">
        <f t="shared" si="57"/>
        <v>10575</v>
      </c>
      <c r="M123" s="204">
        <f t="shared" si="57"/>
        <v>307</v>
      </c>
      <c r="N123" s="204">
        <f t="shared" si="57"/>
        <v>119</v>
      </c>
      <c r="O123" s="204">
        <f t="shared" si="57"/>
        <v>0</v>
      </c>
      <c r="P123" s="206">
        <f t="shared" si="57"/>
        <v>13103</v>
      </c>
    </row>
    <row r="124" spans="1:16" ht="15.75" thickBot="1">
      <c r="A124" s="392"/>
      <c r="B124" s="398"/>
      <c r="C124" s="204" t="s">
        <v>41</v>
      </c>
      <c r="D124" s="204">
        <f aca="true" t="shared" si="58" ref="D124:P124">D115+D118+D121</f>
        <v>16</v>
      </c>
      <c r="E124" s="204">
        <f t="shared" si="58"/>
        <v>24</v>
      </c>
      <c r="F124" s="204">
        <f t="shared" si="58"/>
        <v>24</v>
      </c>
      <c r="G124" s="204">
        <f t="shared" si="58"/>
        <v>12</v>
      </c>
      <c r="H124" s="204">
        <f t="shared" si="58"/>
        <v>4</v>
      </c>
      <c r="I124" s="204">
        <f t="shared" si="58"/>
        <v>7</v>
      </c>
      <c r="J124" s="204">
        <f t="shared" si="58"/>
        <v>3</v>
      </c>
      <c r="K124" s="204">
        <f t="shared" si="58"/>
        <v>9</v>
      </c>
      <c r="L124" s="205">
        <f t="shared" si="58"/>
        <v>1223</v>
      </c>
      <c r="M124" s="204">
        <f t="shared" si="58"/>
        <v>2</v>
      </c>
      <c r="N124" s="204">
        <f t="shared" si="58"/>
        <v>38</v>
      </c>
      <c r="O124" s="204">
        <f t="shared" si="58"/>
        <v>0</v>
      </c>
      <c r="P124" s="206">
        <f t="shared" si="58"/>
        <v>1362</v>
      </c>
    </row>
    <row r="125" spans="1:16" ht="15.75" thickBot="1">
      <c r="A125" s="393"/>
      <c r="B125" s="398"/>
      <c r="C125" s="204" t="s">
        <v>128</v>
      </c>
      <c r="D125" s="204">
        <f aca="true" t="shared" si="59" ref="D125:P125">D124+D123</f>
        <v>1003</v>
      </c>
      <c r="E125" s="204">
        <f t="shared" si="59"/>
        <v>640</v>
      </c>
      <c r="F125" s="204">
        <f t="shared" si="59"/>
        <v>182</v>
      </c>
      <c r="G125" s="204">
        <f t="shared" si="59"/>
        <v>214</v>
      </c>
      <c r="H125" s="204">
        <f t="shared" si="59"/>
        <v>20</v>
      </c>
      <c r="I125" s="204">
        <f t="shared" si="59"/>
        <v>68</v>
      </c>
      <c r="J125" s="204">
        <f t="shared" si="59"/>
        <v>21</v>
      </c>
      <c r="K125" s="204">
        <f t="shared" si="59"/>
        <v>53</v>
      </c>
      <c r="L125" s="205">
        <f t="shared" si="59"/>
        <v>11798</v>
      </c>
      <c r="M125" s="204">
        <f t="shared" si="59"/>
        <v>309</v>
      </c>
      <c r="N125" s="204">
        <f t="shared" si="59"/>
        <v>157</v>
      </c>
      <c r="O125" s="204">
        <f t="shared" si="59"/>
        <v>0</v>
      </c>
      <c r="P125" s="206">
        <f t="shared" si="59"/>
        <v>14465</v>
      </c>
    </row>
    <row r="126" spans="1:16" ht="15">
      <c r="A126" s="390" t="s">
        <v>95</v>
      </c>
      <c r="B126" s="394" t="s">
        <v>35</v>
      </c>
      <c r="C126" s="56" t="s">
        <v>40</v>
      </c>
      <c r="D126" s="56">
        <v>299</v>
      </c>
      <c r="E126" s="56">
        <v>154</v>
      </c>
      <c r="F126" s="56">
        <v>112</v>
      </c>
      <c r="G126" s="56">
        <v>26</v>
      </c>
      <c r="H126" s="56">
        <v>9</v>
      </c>
      <c r="I126" s="56">
        <v>109</v>
      </c>
      <c r="J126" s="56">
        <v>19</v>
      </c>
      <c r="K126" s="56">
        <v>41</v>
      </c>
      <c r="L126" s="194">
        <v>3083</v>
      </c>
      <c r="M126" s="56">
        <v>83</v>
      </c>
      <c r="N126" s="56">
        <v>144</v>
      </c>
      <c r="O126" s="56">
        <v>0</v>
      </c>
      <c r="P126" s="195">
        <v>4079</v>
      </c>
    </row>
    <row r="127" spans="1:16" ht="15.75" thickBot="1">
      <c r="A127" s="391" t="s">
        <v>95</v>
      </c>
      <c r="B127" s="395" t="s">
        <v>35</v>
      </c>
      <c r="C127" s="17" t="s">
        <v>41</v>
      </c>
      <c r="D127" s="17">
        <v>5</v>
      </c>
      <c r="E127" s="17">
        <v>6</v>
      </c>
      <c r="F127" s="17">
        <v>3</v>
      </c>
      <c r="G127" s="17">
        <v>1</v>
      </c>
      <c r="H127" s="17">
        <v>0</v>
      </c>
      <c r="I127" s="17">
        <v>3</v>
      </c>
      <c r="J127" s="17">
        <v>1</v>
      </c>
      <c r="K127" s="17">
        <v>1</v>
      </c>
      <c r="L127" s="196">
        <v>381</v>
      </c>
      <c r="M127" s="17">
        <v>0</v>
      </c>
      <c r="N127" s="17">
        <v>11</v>
      </c>
      <c r="O127" s="17">
        <v>0</v>
      </c>
      <c r="P127" s="197">
        <v>412</v>
      </c>
    </row>
    <row r="128" spans="1:16" ht="16.5" thickBot="1" thickTop="1">
      <c r="A128" s="391"/>
      <c r="B128" s="396"/>
      <c r="C128" s="198" t="s">
        <v>125</v>
      </c>
      <c r="D128" s="198">
        <f aca="true" t="shared" si="60" ref="D128:P128">SUM(D126:D127)</f>
        <v>304</v>
      </c>
      <c r="E128" s="198">
        <f t="shared" si="60"/>
        <v>160</v>
      </c>
      <c r="F128" s="198">
        <f t="shared" si="60"/>
        <v>115</v>
      </c>
      <c r="G128" s="198">
        <f t="shared" si="60"/>
        <v>27</v>
      </c>
      <c r="H128" s="198">
        <f t="shared" si="60"/>
        <v>9</v>
      </c>
      <c r="I128" s="198">
        <f t="shared" si="60"/>
        <v>112</v>
      </c>
      <c r="J128" s="198">
        <f t="shared" si="60"/>
        <v>20</v>
      </c>
      <c r="K128" s="198">
        <f t="shared" si="60"/>
        <v>42</v>
      </c>
      <c r="L128" s="199">
        <f t="shared" si="60"/>
        <v>3464</v>
      </c>
      <c r="M128" s="198">
        <f t="shared" si="60"/>
        <v>83</v>
      </c>
      <c r="N128" s="198">
        <f t="shared" si="60"/>
        <v>155</v>
      </c>
      <c r="O128" s="198">
        <f t="shared" si="60"/>
        <v>0</v>
      </c>
      <c r="P128" s="200">
        <f t="shared" si="60"/>
        <v>4491</v>
      </c>
    </row>
    <row r="129" spans="1:16" ht="15.75" thickTop="1">
      <c r="A129" s="391" t="s">
        <v>95</v>
      </c>
      <c r="B129" s="395" t="s">
        <v>36</v>
      </c>
      <c r="C129" s="11" t="s">
        <v>40</v>
      </c>
      <c r="D129" s="11">
        <v>19</v>
      </c>
      <c r="E129" s="11">
        <v>23</v>
      </c>
      <c r="F129" s="11">
        <v>16</v>
      </c>
      <c r="G129" s="11">
        <v>4</v>
      </c>
      <c r="H129" s="11">
        <v>4</v>
      </c>
      <c r="I129" s="11">
        <v>13</v>
      </c>
      <c r="J129" s="11">
        <v>6</v>
      </c>
      <c r="K129" s="11">
        <v>2</v>
      </c>
      <c r="L129" s="167">
        <v>279</v>
      </c>
      <c r="M129" s="11">
        <v>13</v>
      </c>
      <c r="N129" s="11">
        <v>25</v>
      </c>
      <c r="O129" s="11">
        <v>0</v>
      </c>
      <c r="P129" s="173">
        <v>404</v>
      </c>
    </row>
    <row r="130" spans="1:16" ht="15.75" thickBot="1">
      <c r="A130" s="391" t="s">
        <v>95</v>
      </c>
      <c r="B130" s="395" t="s">
        <v>36</v>
      </c>
      <c r="C130" s="17" t="s">
        <v>41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96">
        <v>0</v>
      </c>
      <c r="M130" s="17">
        <v>0</v>
      </c>
      <c r="N130" s="17">
        <v>4</v>
      </c>
      <c r="O130" s="17">
        <v>0</v>
      </c>
      <c r="P130" s="197">
        <v>4</v>
      </c>
    </row>
    <row r="131" spans="1:16" ht="16.5" thickBot="1" thickTop="1">
      <c r="A131" s="391"/>
      <c r="B131" s="396"/>
      <c r="C131" s="198" t="s">
        <v>125</v>
      </c>
      <c r="D131" s="198">
        <f aca="true" t="shared" si="61" ref="D131:P131">SUM(D129:D130)</f>
        <v>19</v>
      </c>
      <c r="E131" s="198">
        <f t="shared" si="61"/>
        <v>23</v>
      </c>
      <c r="F131" s="198">
        <f t="shared" si="61"/>
        <v>16</v>
      </c>
      <c r="G131" s="198">
        <f t="shared" si="61"/>
        <v>4</v>
      </c>
      <c r="H131" s="198">
        <f t="shared" si="61"/>
        <v>4</v>
      </c>
      <c r="I131" s="198">
        <f t="shared" si="61"/>
        <v>13</v>
      </c>
      <c r="J131" s="198">
        <f t="shared" si="61"/>
        <v>6</v>
      </c>
      <c r="K131" s="198">
        <f t="shared" si="61"/>
        <v>2</v>
      </c>
      <c r="L131" s="199">
        <f t="shared" si="61"/>
        <v>279</v>
      </c>
      <c r="M131" s="198">
        <f t="shared" si="61"/>
        <v>13</v>
      </c>
      <c r="N131" s="198">
        <f t="shared" si="61"/>
        <v>29</v>
      </c>
      <c r="O131" s="198">
        <f t="shared" si="61"/>
        <v>0</v>
      </c>
      <c r="P131" s="200">
        <f t="shared" si="61"/>
        <v>408</v>
      </c>
    </row>
    <row r="132" spans="1:16" ht="15.75" thickTop="1">
      <c r="A132" s="391" t="s">
        <v>95</v>
      </c>
      <c r="B132" s="395" t="s">
        <v>126</v>
      </c>
      <c r="C132" s="11" t="s">
        <v>40</v>
      </c>
      <c r="D132" s="11">
        <v>43</v>
      </c>
      <c r="E132" s="11">
        <v>56</v>
      </c>
      <c r="F132" s="11">
        <v>42</v>
      </c>
      <c r="G132" s="11">
        <v>14</v>
      </c>
      <c r="H132" s="11">
        <v>6</v>
      </c>
      <c r="I132" s="11">
        <v>38</v>
      </c>
      <c r="J132" s="11">
        <v>10</v>
      </c>
      <c r="K132" s="11">
        <v>19</v>
      </c>
      <c r="L132" s="167">
        <v>748</v>
      </c>
      <c r="M132" s="11">
        <v>17</v>
      </c>
      <c r="N132" s="11">
        <v>63</v>
      </c>
      <c r="O132" s="11">
        <v>0</v>
      </c>
      <c r="P132" s="173">
        <v>1056</v>
      </c>
    </row>
    <row r="133" spans="1:16" ht="15.75" thickBot="1">
      <c r="A133" s="391" t="s">
        <v>95</v>
      </c>
      <c r="B133" s="395" t="s">
        <v>126</v>
      </c>
      <c r="C133" s="17" t="s">
        <v>41</v>
      </c>
      <c r="D133" s="17">
        <v>5</v>
      </c>
      <c r="E133" s="17">
        <v>11</v>
      </c>
      <c r="F133" s="17">
        <v>4</v>
      </c>
      <c r="G133" s="17">
        <v>1</v>
      </c>
      <c r="H133" s="17">
        <v>1</v>
      </c>
      <c r="I133" s="17">
        <v>1</v>
      </c>
      <c r="J133" s="17">
        <v>0</v>
      </c>
      <c r="K133" s="17">
        <v>0</v>
      </c>
      <c r="L133" s="196">
        <v>285</v>
      </c>
      <c r="M133" s="17">
        <v>0</v>
      </c>
      <c r="N133" s="17">
        <v>8</v>
      </c>
      <c r="O133" s="17">
        <v>0</v>
      </c>
      <c r="P133" s="197">
        <v>316</v>
      </c>
    </row>
    <row r="134" spans="1:16" ht="16.5" thickBot="1" thickTop="1">
      <c r="A134" s="391"/>
      <c r="B134" s="397"/>
      <c r="C134" s="201" t="s">
        <v>125</v>
      </c>
      <c r="D134" s="201">
        <f aca="true" t="shared" si="62" ref="D134:P134">SUM(D132:D133)</f>
        <v>48</v>
      </c>
      <c r="E134" s="201">
        <f t="shared" si="62"/>
        <v>67</v>
      </c>
      <c r="F134" s="201">
        <f t="shared" si="62"/>
        <v>46</v>
      </c>
      <c r="G134" s="201">
        <f t="shared" si="62"/>
        <v>15</v>
      </c>
      <c r="H134" s="201">
        <f t="shared" si="62"/>
        <v>7</v>
      </c>
      <c r="I134" s="201">
        <f t="shared" si="62"/>
        <v>39</v>
      </c>
      <c r="J134" s="201">
        <f t="shared" si="62"/>
        <v>10</v>
      </c>
      <c r="K134" s="201">
        <f t="shared" si="62"/>
        <v>19</v>
      </c>
      <c r="L134" s="202">
        <f t="shared" si="62"/>
        <v>1033</v>
      </c>
      <c r="M134" s="201">
        <f t="shared" si="62"/>
        <v>17</v>
      </c>
      <c r="N134" s="201">
        <f t="shared" si="62"/>
        <v>71</v>
      </c>
      <c r="O134" s="201">
        <f t="shared" si="62"/>
        <v>0</v>
      </c>
      <c r="P134" s="203">
        <f t="shared" si="62"/>
        <v>1372</v>
      </c>
    </row>
    <row r="135" spans="1:16" ht="15.75" thickBot="1">
      <c r="A135" s="392"/>
      <c r="B135" s="398" t="s">
        <v>127</v>
      </c>
      <c r="C135" s="204" t="s">
        <v>40</v>
      </c>
      <c r="D135" s="204">
        <f aca="true" t="shared" si="63" ref="D135:P135">D126+D129+D132</f>
        <v>361</v>
      </c>
      <c r="E135" s="204">
        <f t="shared" si="63"/>
        <v>233</v>
      </c>
      <c r="F135" s="204">
        <f t="shared" si="63"/>
        <v>170</v>
      </c>
      <c r="G135" s="204">
        <f t="shared" si="63"/>
        <v>44</v>
      </c>
      <c r="H135" s="204">
        <f t="shared" si="63"/>
        <v>19</v>
      </c>
      <c r="I135" s="204">
        <f t="shared" si="63"/>
        <v>160</v>
      </c>
      <c r="J135" s="204">
        <f t="shared" si="63"/>
        <v>35</v>
      </c>
      <c r="K135" s="204">
        <f t="shared" si="63"/>
        <v>62</v>
      </c>
      <c r="L135" s="205">
        <f t="shared" si="63"/>
        <v>4110</v>
      </c>
      <c r="M135" s="204">
        <f t="shared" si="63"/>
        <v>113</v>
      </c>
      <c r="N135" s="204">
        <f t="shared" si="63"/>
        <v>232</v>
      </c>
      <c r="O135" s="204">
        <f t="shared" si="63"/>
        <v>0</v>
      </c>
      <c r="P135" s="206">
        <f t="shared" si="63"/>
        <v>5539</v>
      </c>
    </row>
    <row r="136" spans="1:16" ht="15.75" thickBot="1">
      <c r="A136" s="392"/>
      <c r="B136" s="398"/>
      <c r="C136" s="204" t="s">
        <v>41</v>
      </c>
      <c r="D136" s="204">
        <f aca="true" t="shared" si="64" ref="D136:P136">D127+D130+D133</f>
        <v>10</v>
      </c>
      <c r="E136" s="204">
        <f t="shared" si="64"/>
        <v>17</v>
      </c>
      <c r="F136" s="204">
        <f t="shared" si="64"/>
        <v>7</v>
      </c>
      <c r="G136" s="204">
        <f t="shared" si="64"/>
        <v>2</v>
      </c>
      <c r="H136" s="204">
        <f t="shared" si="64"/>
        <v>1</v>
      </c>
      <c r="I136" s="204">
        <f t="shared" si="64"/>
        <v>4</v>
      </c>
      <c r="J136" s="204">
        <f t="shared" si="64"/>
        <v>1</v>
      </c>
      <c r="K136" s="204">
        <f t="shared" si="64"/>
        <v>1</v>
      </c>
      <c r="L136" s="205">
        <f t="shared" si="64"/>
        <v>666</v>
      </c>
      <c r="M136" s="204">
        <f t="shared" si="64"/>
        <v>0</v>
      </c>
      <c r="N136" s="204">
        <f t="shared" si="64"/>
        <v>23</v>
      </c>
      <c r="O136" s="204">
        <f t="shared" si="64"/>
        <v>0</v>
      </c>
      <c r="P136" s="206">
        <f t="shared" si="64"/>
        <v>732</v>
      </c>
    </row>
    <row r="137" spans="1:16" ht="15.75" thickBot="1">
      <c r="A137" s="393"/>
      <c r="B137" s="398"/>
      <c r="C137" s="204" t="s">
        <v>128</v>
      </c>
      <c r="D137" s="204">
        <f aca="true" t="shared" si="65" ref="D137:P137">D136+D135</f>
        <v>371</v>
      </c>
      <c r="E137" s="204">
        <f t="shared" si="65"/>
        <v>250</v>
      </c>
      <c r="F137" s="204">
        <f t="shared" si="65"/>
        <v>177</v>
      </c>
      <c r="G137" s="204">
        <f t="shared" si="65"/>
        <v>46</v>
      </c>
      <c r="H137" s="204">
        <f t="shared" si="65"/>
        <v>20</v>
      </c>
      <c r="I137" s="204">
        <f t="shared" si="65"/>
        <v>164</v>
      </c>
      <c r="J137" s="204">
        <f t="shared" si="65"/>
        <v>36</v>
      </c>
      <c r="K137" s="204">
        <f t="shared" si="65"/>
        <v>63</v>
      </c>
      <c r="L137" s="205">
        <f t="shared" si="65"/>
        <v>4776</v>
      </c>
      <c r="M137" s="204">
        <f t="shared" si="65"/>
        <v>113</v>
      </c>
      <c r="N137" s="204">
        <f t="shared" si="65"/>
        <v>255</v>
      </c>
      <c r="O137" s="204">
        <f t="shared" si="65"/>
        <v>0</v>
      </c>
      <c r="P137" s="206">
        <f t="shared" si="65"/>
        <v>6271</v>
      </c>
    </row>
    <row r="138" spans="1:16" ht="15">
      <c r="A138" s="390" t="s">
        <v>96</v>
      </c>
      <c r="B138" s="394" t="s">
        <v>35</v>
      </c>
      <c r="C138" s="56" t="s">
        <v>40</v>
      </c>
      <c r="D138" s="56">
        <v>262</v>
      </c>
      <c r="E138" s="56">
        <v>62</v>
      </c>
      <c r="F138" s="56">
        <v>7</v>
      </c>
      <c r="G138" s="56">
        <v>11</v>
      </c>
      <c r="H138" s="56">
        <v>1</v>
      </c>
      <c r="I138" s="56">
        <v>1</v>
      </c>
      <c r="J138" s="56">
        <v>0</v>
      </c>
      <c r="K138" s="56">
        <v>8</v>
      </c>
      <c r="L138" s="194">
        <v>2608</v>
      </c>
      <c r="M138" s="56">
        <v>18</v>
      </c>
      <c r="N138" s="56">
        <v>2</v>
      </c>
      <c r="O138" s="56">
        <v>0</v>
      </c>
      <c r="P138" s="195">
        <v>2980</v>
      </c>
    </row>
    <row r="139" spans="1:16" ht="15.75" thickBot="1">
      <c r="A139" s="391" t="s">
        <v>96</v>
      </c>
      <c r="B139" s="395" t="s">
        <v>35</v>
      </c>
      <c r="C139" s="17" t="s">
        <v>41</v>
      </c>
      <c r="D139" s="17">
        <v>19</v>
      </c>
      <c r="E139" s="17">
        <v>12</v>
      </c>
      <c r="F139" s="17">
        <v>0</v>
      </c>
      <c r="G139" s="17">
        <v>1</v>
      </c>
      <c r="H139" s="17">
        <v>0</v>
      </c>
      <c r="I139" s="17">
        <v>0</v>
      </c>
      <c r="J139" s="17">
        <v>0</v>
      </c>
      <c r="K139" s="17">
        <v>1</v>
      </c>
      <c r="L139" s="196">
        <v>380</v>
      </c>
      <c r="M139" s="17">
        <v>0</v>
      </c>
      <c r="N139" s="17">
        <v>7</v>
      </c>
      <c r="O139" s="17">
        <v>0</v>
      </c>
      <c r="P139" s="197">
        <v>420</v>
      </c>
    </row>
    <row r="140" spans="1:16" ht="16.5" thickBot="1" thickTop="1">
      <c r="A140" s="391"/>
      <c r="B140" s="396"/>
      <c r="C140" s="198" t="s">
        <v>125</v>
      </c>
      <c r="D140" s="198">
        <f aca="true" t="shared" si="66" ref="D140:P140">SUM(D138:D139)</f>
        <v>281</v>
      </c>
      <c r="E140" s="198">
        <f t="shared" si="66"/>
        <v>74</v>
      </c>
      <c r="F140" s="198">
        <f t="shared" si="66"/>
        <v>7</v>
      </c>
      <c r="G140" s="198">
        <f t="shared" si="66"/>
        <v>12</v>
      </c>
      <c r="H140" s="198">
        <f t="shared" si="66"/>
        <v>1</v>
      </c>
      <c r="I140" s="198">
        <f t="shared" si="66"/>
        <v>1</v>
      </c>
      <c r="J140" s="198">
        <f t="shared" si="66"/>
        <v>0</v>
      </c>
      <c r="K140" s="198">
        <f t="shared" si="66"/>
        <v>9</v>
      </c>
      <c r="L140" s="199">
        <f t="shared" si="66"/>
        <v>2988</v>
      </c>
      <c r="M140" s="198">
        <f t="shared" si="66"/>
        <v>18</v>
      </c>
      <c r="N140" s="198">
        <f t="shared" si="66"/>
        <v>9</v>
      </c>
      <c r="O140" s="198">
        <f t="shared" si="66"/>
        <v>0</v>
      </c>
      <c r="P140" s="200">
        <f t="shared" si="66"/>
        <v>3400</v>
      </c>
    </row>
    <row r="141" spans="1:16" ht="15.75" thickTop="1">
      <c r="A141" s="391" t="s">
        <v>96</v>
      </c>
      <c r="B141" s="395" t="s">
        <v>36</v>
      </c>
      <c r="C141" s="11" t="s">
        <v>40</v>
      </c>
      <c r="D141" s="11">
        <v>4</v>
      </c>
      <c r="E141" s="11">
        <v>6</v>
      </c>
      <c r="F141" s="11">
        <v>4</v>
      </c>
      <c r="G141" s="11">
        <v>4</v>
      </c>
      <c r="H141" s="11">
        <v>0</v>
      </c>
      <c r="I141" s="11">
        <v>0</v>
      </c>
      <c r="J141" s="11">
        <v>0</v>
      </c>
      <c r="K141" s="11">
        <v>0</v>
      </c>
      <c r="L141" s="167">
        <v>69</v>
      </c>
      <c r="M141" s="11">
        <v>4</v>
      </c>
      <c r="N141" s="11">
        <v>1</v>
      </c>
      <c r="O141" s="11">
        <v>0</v>
      </c>
      <c r="P141" s="173">
        <v>92</v>
      </c>
    </row>
    <row r="142" spans="1:16" ht="15.75" thickBot="1">
      <c r="A142" s="391"/>
      <c r="B142" s="395" t="s">
        <v>36</v>
      </c>
      <c r="C142" s="17" t="s">
        <v>41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96">
        <v>0</v>
      </c>
      <c r="M142" s="17">
        <v>0</v>
      </c>
      <c r="N142" s="17">
        <v>0</v>
      </c>
      <c r="O142" s="17">
        <v>0</v>
      </c>
      <c r="P142" s="197">
        <v>0</v>
      </c>
    </row>
    <row r="143" spans="1:16" ht="16.5" thickBot="1" thickTop="1">
      <c r="A143" s="391"/>
      <c r="B143" s="396"/>
      <c r="C143" s="198" t="s">
        <v>125</v>
      </c>
      <c r="D143" s="198">
        <f aca="true" t="shared" si="67" ref="D143:P143">SUM(D141:D142)</f>
        <v>4</v>
      </c>
      <c r="E143" s="198">
        <f t="shared" si="67"/>
        <v>6</v>
      </c>
      <c r="F143" s="198">
        <f t="shared" si="67"/>
        <v>4</v>
      </c>
      <c r="G143" s="198">
        <f t="shared" si="67"/>
        <v>4</v>
      </c>
      <c r="H143" s="198">
        <f t="shared" si="67"/>
        <v>0</v>
      </c>
      <c r="I143" s="198">
        <f t="shared" si="67"/>
        <v>0</v>
      </c>
      <c r="J143" s="198">
        <f t="shared" si="67"/>
        <v>0</v>
      </c>
      <c r="K143" s="198">
        <f t="shared" si="67"/>
        <v>0</v>
      </c>
      <c r="L143" s="199">
        <f t="shared" si="67"/>
        <v>69</v>
      </c>
      <c r="M143" s="198">
        <f t="shared" si="67"/>
        <v>4</v>
      </c>
      <c r="N143" s="198">
        <f t="shared" si="67"/>
        <v>1</v>
      </c>
      <c r="O143" s="198">
        <f t="shared" si="67"/>
        <v>0</v>
      </c>
      <c r="P143" s="200">
        <f t="shared" si="67"/>
        <v>92</v>
      </c>
    </row>
    <row r="144" spans="1:16" ht="15.75" thickTop="1">
      <c r="A144" s="391" t="s">
        <v>96</v>
      </c>
      <c r="B144" s="395" t="s">
        <v>126</v>
      </c>
      <c r="C144" s="11" t="s">
        <v>40</v>
      </c>
      <c r="D144" s="11">
        <v>84</v>
      </c>
      <c r="E144" s="11">
        <v>63</v>
      </c>
      <c r="F144" s="11">
        <v>26</v>
      </c>
      <c r="G144" s="11">
        <v>14</v>
      </c>
      <c r="H144" s="11">
        <v>4</v>
      </c>
      <c r="I144" s="11">
        <v>6</v>
      </c>
      <c r="J144" s="11">
        <v>3</v>
      </c>
      <c r="K144" s="11">
        <v>2</v>
      </c>
      <c r="L144" s="167">
        <v>1461</v>
      </c>
      <c r="M144" s="11">
        <v>26</v>
      </c>
      <c r="N144" s="11">
        <v>8</v>
      </c>
      <c r="O144" s="11">
        <v>0</v>
      </c>
      <c r="P144" s="173">
        <v>1697</v>
      </c>
    </row>
    <row r="145" spans="1:16" ht="15.75" thickBot="1">
      <c r="A145" s="391" t="s">
        <v>96</v>
      </c>
      <c r="B145" s="395" t="s">
        <v>126</v>
      </c>
      <c r="C145" s="17" t="s">
        <v>41</v>
      </c>
      <c r="D145" s="17">
        <v>10</v>
      </c>
      <c r="E145" s="17">
        <v>9</v>
      </c>
      <c r="F145" s="17">
        <v>2</v>
      </c>
      <c r="G145" s="17">
        <v>2</v>
      </c>
      <c r="H145" s="17">
        <v>0</v>
      </c>
      <c r="I145" s="17">
        <v>2</v>
      </c>
      <c r="J145" s="17">
        <v>0</v>
      </c>
      <c r="K145" s="17">
        <v>0</v>
      </c>
      <c r="L145" s="196">
        <v>264</v>
      </c>
      <c r="M145" s="17">
        <v>1</v>
      </c>
      <c r="N145" s="17">
        <v>6</v>
      </c>
      <c r="O145" s="17">
        <v>0</v>
      </c>
      <c r="P145" s="197">
        <v>296</v>
      </c>
    </row>
    <row r="146" spans="1:16" ht="16.5" thickBot="1" thickTop="1">
      <c r="A146" s="391"/>
      <c r="B146" s="397"/>
      <c r="C146" s="201" t="s">
        <v>125</v>
      </c>
      <c r="D146" s="201">
        <f aca="true" t="shared" si="68" ref="D146:P146">SUM(D144:D145)</f>
        <v>94</v>
      </c>
      <c r="E146" s="201">
        <f t="shared" si="68"/>
        <v>72</v>
      </c>
      <c r="F146" s="201">
        <f t="shared" si="68"/>
        <v>28</v>
      </c>
      <c r="G146" s="201">
        <f t="shared" si="68"/>
        <v>16</v>
      </c>
      <c r="H146" s="201">
        <f t="shared" si="68"/>
        <v>4</v>
      </c>
      <c r="I146" s="201">
        <f t="shared" si="68"/>
        <v>8</v>
      </c>
      <c r="J146" s="201">
        <f t="shared" si="68"/>
        <v>3</v>
      </c>
      <c r="K146" s="201">
        <f t="shared" si="68"/>
        <v>2</v>
      </c>
      <c r="L146" s="202">
        <f t="shared" si="68"/>
        <v>1725</v>
      </c>
      <c r="M146" s="201">
        <f t="shared" si="68"/>
        <v>27</v>
      </c>
      <c r="N146" s="201">
        <f t="shared" si="68"/>
        <v>14</v>
      </c>
      <c r="O146" s="201">
        <f t="shared" si="68"/>
        <v>0</v>
      </c>
      <c r="P146" s="203">
        <f t="shared" si="68"/>
        <v>1993</v>
      </c>
    </row>
    <row r="147" spans="1:16" ht="15.75" thickBot="1">
      <c r="A147" s="392"/>
      <c r="B147" s="398" t="s">
        <v>127</v>
      </c>
      <c r="C147" s="204" t="s">
        <v>40</v>
      </c>
      <c r="D147" s="204">
        <f aca="true" t="shared" si="69" ref="D147:P147">D138+D141+D144</f>
        <v>350</v>
      </c>
      <c r="E147" s="204">
        <f t="shared" si="69"/>
        <v>131</v>
      </c>
      <c r="F147" s="204">
        <f t="shared" si="69"/>
        <v>37</v>
      </c>
      <c r="G147" s="204">
        <f t="shared" si="69"/>
        <v>29</v>
      </c>
      <c r="H147" s="204">
        <f t="shared" si="69"/>
        <v>5</v>
      </c>
      <c r="I147" s="204">
        <f t="shared" si="69"/>
        <v>7</v>
      </c>
      <c r="J147" s="204">
        <f t="shared" si="69"/>
        <v>3</v>
      </c>
      <c r="K147" s="204">
        <f t="shared" si="69"/>
        <v>10</v>
      </c>
      <c r="L147" s="205">
        <f t="shared" si="69"/>
        <v>4138</v>
      </c>
      <c r="M147" s="204">
        <f t="shared" si="69"/>
        <v>48</v>
      </c>
      <c r="N147" s="204">
        <f t="shared" si="69"/>
        <v>11</v>
      </c>
      <c r="O147" s="204">
        <f t="shared" si="69"/>
        <v>0</v>
      </c>
      <c r="P147" s="206">
        <f t="shared" si="69"/>
        <v>4769</v>
      </c>
    </row>
    <row r="148" spans="1:16" ht="15.75" thickBot="1">
      <c r="A148" s="392"/>
      <c r="B148" s="398"/>
      <c r="C148" s="204" t="s">
        <v>41</v>
      </c>
      <c r="D148" s="204">
        <f aca="true" t="shared" si="70" ref="D148:P148">D139+D142+D145</f>
        <v>29</v>
      </c>
      <c r="E148" s="204">
        <f t="shared" si="70"/>
        <v>21</v>
      </c>
      <c r="F148" s="204">
        <f t="shared" si="70"/>
        <v>2</v>
      </c>
      <c r="G148" s="204">
        <f t="shared" si="70"/>
        <v>3</v>
      </c>
      <c r="H148" s="204">
        <f t="shared" si="70"/>
        <v>0</v>
      </c>
      <c r="I148" s="204">
        <f t="shared" si="70"/>
        <v>2</v>
      </c>
      <c r="J148" s="204">
        <f t="shared" si="70"/>
        <v>0</v>
      </c>
      <c r="K148" s="204">
        <f t="shared" si="70"/>
        <v>1</v>
      </c>
      <c r="L148" s="205">
        <f t="shared" si="70"/>
        <v>644</v>
      </c>
      <c r="M148" s="204">
        <f t="shared" si="70"/>
        <v>1</v>
      </c>
      <c r="N148" s="204">
        <f t="shared" si="70"/>
        <v>13</v>
      </c>
      <c r="O148" s="204">
        <f t="shared" si="70"/>
        <v>0</v>
      </c>
      <c r="P148" s="206">
        <f t="shared" si="70"/>
        <v>716</v>
      </c>
    </row>
    <row r="149" spans="1:16" ht="15.75" thickBot="1">
      <c r="A149" s="393"/>
      <c r="B149" s="398"/>
      <c r="C149" s="204" t="s">
        <v>128</v>
      </c>
      <c r="D149" s="204">
        <f aca="true" t="shared" si="71" ref="D149:P149">D148+D147</f>
        <v>379</v>
      </c>
      <c r="E149" s="204">
        <f t="shared" si="71"/>
        <v>152</v>
      </c>
      <c r="F149" s="204">
        <f t="shared" si="71"/>
        <v>39</v>
      </c>
      <c r="G149" s="204">
        <f t="shared" si="71"/>
        <v>32</v>
      </c>
      <c r="H149" s="204">
        <f t="shared" si="71"/>
        <v>5</v>
      </c>
      <c r="I149" s="204">
        <f t="shared" si="71"/>
        <v>9</v>
      </c>
      <c r="J149" s="204">
        <f t="shared" si="71"/>
        <v>3</v>
      </c>
      <c r="K149" s="204">
        <f t="shared" si="71"/>
        <v>11</v>
      </c>
      <c r="L149" s="205">
        <f t="shared" si="71"/>
        <v>4782</v>
      </c>
      <c r="M149" s="204">
        <f t="shared" si="71"/>
        <v>49</v>
      </c>
      <c r="N149" s="204">
        <f t="shared" si="71"/>
        <v>24</v>
      </c>
      <c r="O149" s="204">
        <f t="shared" si="71"/>
        <v>0</v>
      </c>
      <c r="P149" s="206">
        <f t="shared" si="71"/>
        <v>5485</v>
      </c>
    </row>
    <row r="150" spans="1:16" ht="15">
      <c r="A150" s="390" t="s">
        <v>97</v>
      </c>
      <c r="B150" s="394" t="s">
        <v>35</v>
      </c>
      <c r="C150" s="56" t="s">
        <v>40</v>
      </c>
      <c r="D150" s="56">
        <v>485</v>
      </c>
      <c r="E150" s="56">
        <v>159</v>
      </c>
      <c r="F150" s="56">
        <v>13</v>
      </c>
      <c r="G150" s="56">
        <v>30</v>
      </c>
      <c r="H150" s="56">
        <v>0</v>
      </c>
      <c r="I150" s="56">
        <v>2</v>
      </c>
      <c r="J150" s="56">
        <v>0</v>
      </c>
      <c r="K150" s="56">
        <v>4</v>
      </c>
      <c r="L150" s="194">
        <v>3877</v>
      </c>
      <c r="M150" s="56">
        <v>49</v>
      </c>
      <c r="N150" s="56">
        <v>17</v>
      </c>
      <c r="O150" s="56">
        <v>0</v>
      </c>
      <c r="P150" s="195">
        <v>4636</v>
      </c>
    </row>
    <row r="151" spans="1:16" ht="15.75" thickBot="1">
      <c r="A151" s="391" t="s">
        <v>97</v>
      </c>
      <c r="B151" s="395" t="s">
        <v>35</v>
      </c>
      <c r="C151" s="17" t="s">
        <v>41</v>
      </c>
      <c r="D151" s="17">
        <v>4</v>
      </c>
      <c r="E151" s="17">
        <v>3</v>
      </c>
      <c r="F151" s="17">
        <v>3</v>
      </c>
      <c r="G151" s="17">
        <v>2</v>
      </c>
      <c r="H151" s="17">
        <v>0</v>
      </c>
      <c r="I151" s="17">
        <v>1</v>
      </c>
      <c r="J151" s="17">
        <v>0</v>
      </c>
      <c r="K151" s="17">
        <v>1</v>
      </c>
      <c r="L151" s="196">
        <v>216</v>
      </c>
      <c r="M151" s="17">
        <v>0</v>
      </c>
      <c r="N151" s="17">
        <v>3</v>
      </c>
      <c r="O151" s="17">
        <v>0</v>
      </c>
      <c r="P151" s="197">
        <v>233</v>
      </c>
    </row>
    <row r="152" spans="1:16" ht="16.5" thickBot="1" thickTop="1">
      <c r="A152" s="391"/>
      <c r="B152" s="396"/>
      <c r="C152" s="198" t="s">
        <v>125</v>
      </c>
      <c r="D152" s="198">
        <f aca="true" t="shared" si="72" ref="D152:P152">SUM(D150:D151)</f>
        <v>489</v>
      </c>
      <c r="E152" s="198">
        <f t="shared" si="72"/>
        <v>162</v>
      </c>
      <c r="F152" s="198">
        <f t="shared" si="72"/>
        <v>16</v>
      </c>
      <c r="G152" s="198">
        <f t="shared" si="72"/>
        <v>32</v>
      </c>
      <c r="H152" s="198">
        <f t="shared" si="72"/>
        <v>0</v>
      </c>
      <c r="I152" s="198">
        <f t="shared" si="72"/>
        <v>3</v>
      </c>
      <c r="J152" s="198">
        <f t="shared" si="72"/>
        <v>0</v>
      </c>
      <c r="K152" s="198">
        <f t="shared" si="72"/>
        <v>5</v>
      </c>
      <c r="L152" s="199">
        <f t="shared" si="72"/>
        <v>4093</v>
      </c>
      <c r="M152" s="198">
        <f t="shared" si="72"/>
        <v>49</v>
      </c>
      <c r="N152" s="198">
        <f t="shared" si="72"/>
        <v>20</v>
      </c>
      <c r="O152" s="198">
        <f t="shared" si="72"/>
        <v>0</v>
      </c>
      <c r="P152" s="200">
        <f t="shared" si="72"/>
        <v>4869</v>
      </c>
    </row>
    <row r="153" spans="1:16" ht="15.75" thickTop="1">
      <c r="A153" s="391" t="s">
        <v>97</v>
      </c>
      <c r="B153" s="395" t="s">
        <v>36</v>
      </c>
      <c r="C153" s="11" t="s">
        <v>40</v>
      </c>
      <c r="D153" s="11">
        <v>1</v>
      </c>
      <c r="E153" s="11">
        <v>1</v>
      </c>
      <c r="F153" s="11">
        <v>0</v>
      </c>
      <c r="G153" s="11">
        <v>0</v>
      </c>
      <c r="H153" s="11">
        <v>0</v>
      </c>
      <c r="I153" s="11">
        <v>1</v>
      </c>
      <c r="J153" s="11">
        <v>0</v>
      </c>
      <c r="K153" s="11">
        <v>0</v>
      </c>
      <c r="L153" s="167">
        <v>13</v>
      </c>
      <c r="M153" s="11">
        <v>1</v>
      </c>
      <c r="N153" s="11">
        <v>1</v>
      </c>
      <c r="O153" s="11">
        <v>0</v>
      </c>
      <c r="P153" s="173">
        <v>18</v>
      </c>
    </row>
    <row r="154" spans="1:16" ht="15.75" thickBot="1">
      <c r="A154" s="391" t="s">
        <v>97</v>
      </c>
      <c r="B154" s="395" t="s">
        <v>36</v>
      </c>
      <c r="C154" s="17" t="s">
        <v>41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96">
        <v>0</v>
      </c>
      <c r="M154" s="17">
        <v>0</v>
      </c>
      <c r="N154" s="17">
        <v>1</v>
      </c>
      <c r="O154" s="17">
        <v>0</v>
      </c>
      <c r="P154" s="197">
        <v>1</v>
      </c>
    </row>
    <row r="155" spans="1:16" ht="16.5" thickBot="1" thickTop="1">
      <c r="A155" s="391"/>
      <c r="B155" s="396"/>
      <c r="C155" s="198" t="s">
        <v>125</v>
      </c>
      <c r="D155" s="198">
        <f aca="true" t="shared" si="73" ref="D155:P155">SUM(D153:D154)</f>
        <v>1</v>
      </c>
      <c r="E155" s="198">
        <f t="shared" si="73"/>
        <v>1</v>
      </c>
      <c r="F155" s="198">
        <f t="shared" si="73"/>
        <v>0</v>
      </c>
      <c r="G155" s="198">
        <f t="shared" si="73"/>
        <v>0</v>
      </c>
      <c r="H155" s="198">
        <f t="shared" si="73"/>
        <v>0</v>
      </c>
      <c r="I155" s="198">
        <f t="shared" si="73"/>
        <v>1</v>
      </c>
      <c r="J155" s="198">
        <f t="shared" si="73"/>
        <v>0</v>
      </c>
      <c r="K155" s="198">
        <f t="shared" si="73"/>
        <v>0</v>
      </c>
      <c r="L155" s="199">
        <f t="shared" si="73"/>
        <v>13</v>
      </c>
      <c r="M155" s="198">
        <f t="shared" si="73"/>
        <v>1</v>
      </c>
      <c r="N155" s="198">
        <f t="shared" si="73"/>
        <v>2</v>
      </c>
      <c r="O155" s="198">
        <f t="shared" si="73"/>
        <v>0</v>
      </c>
      <c r="P155" s="200">
        <f t="shared" si="73"/>
        <v>19</v>
      </c>
    </row>
    <row r="156" spans="1:16" ht="15.75" thickTop="1">
      <c r="A156" s="391" t="s">
        <v>97</v>
      </c>
      <c r="B156" s="395" t="s">
        <v>126</v>
      </c>
      <c r="C156" s="11" t="s">
        <v>40</v>
      </c>
      <c r="D156" s="11">
        <v>278</v>
      </c>
      <c r="E156" s="11">
        <v>275</v>
      </c>
      <c r="F156" s="11">
        <v>34</v>
      </c>
      <c r="G156" s="11">
        <v>72</v>
      </c>
      <c r="H156" s="11">
        <v>13</v>
      </c>
      <c r="I156" s="11">
        <v>10</v>
      </c>
      <c r="J156" s="11">
        <v>10</v>
      </c>
      <c r="K156" s="11">
        <v>27</v>
      </c>
      <c r="L156" s="167">
        <v>4360</v>
      </c>
      <c r="M156" s="11">
        <v>90</v>
      </c>
      <c r="N156" s="11">
        <v>23</v>
      </c>
      <c r="O156" s="11">
        <v>0</v>
      </c>
      <c r="P156" s="173">
        <v>5192</v>
      </c>
    </row>
    <row r="157" spans="1:16" ht="15.75" thickBot="1">
      <c r="A157" s="391" t="s">
        <v>97</v>
      </c>
      <c r="B157" s="395" t="s">
        <v>126</v>
      </c>
      <c r="C157" s="17" t="s">
        <v>41</v>
      </c>
      <c r="D157" s="17">
        <v>3</v>
      </c>
      <c r="E157" s="17">
        <v>20</v>
      </c>
      <c r="F157" s="17">
        <v>11</v>
      </c>
      <c r="G157" s="17">
        <v>9</v>
      </c>
      <c r="H157" s="17">
        <v>3</v>
      </c>
      <c r="I157" s="17">
        <v>0</v>
      </c>
      <c r="J157" s="17">
        <v>2</v>
      </c>
      <c r="K157" s="17">
        <v>5</v>
      </c>
      <c r="L157" s="196">
        <v>654</v>
      </c>
      <c r="M157" s="17">
        <v>1</v>
      </c>
      <c r="N157" s="17">
        <v>10</v>
      </c>
      <c r="O157" s="17">
        <v>0</v>
      </c>
      <c r="P157" s="197">
        <v>718</v>
      </c>
    </row>
    <row r="158" spans="1:16" ht="16.5" thickBot="1" thickTop="1">
      <c r="A158" s="391"/>
      <c r="B158" s="397"/>
      <c r="C158" s="201" t="s">
        <v>125</v>
      </c>
      <c r="D158" s="201">
        <f aca="true" t="shared" si="74" ref="D158:P158">SUM(D156:D157)</f>
        <v>281</v>
      </c>
      <c r="E158" s="201">
        <f t="shared" si="74"/>
        <v>295</v>
      </c>
      <c r="F158" s="201">
        <f t="shared" si="74"/>
        <v>45</v>
      </c>
      <c r="G158" s="201">
        <f t="shared" si="74"/>
        <v>81</v>
      </c>
      <c r="H158" s="201">
        <f t="shared" si="74"/>
        <v>16</v>
      </c>
      <c r="I158" s="201">
        <f t="shared" si="74"/>
        <v>10</v>
      </c>
      <c r="J158" s="201">
        <f t="shared" si="74"/>
        <v>12</v>
      </c>
      <c r="K158" s="201">
        <f t="shared" si="74"/>
        <v>32</v>
      </c>
      <c r="L158" s="202">
        <f t="shared" si="74"/>
        <v>5014</v>
      </c>
      <c r="M158" s="201">
        <f t="shared" si="74"/>
        <v>91</v>
      </c>
      <c r="N158" s="201">
        <f t="shared" si="74"/>
        <v>33</v>
      </c>
      <c r="O158" s="201">
        <f t="shared" si="74"/>
        <v>0</v>
      </c>
      <c r="P158" s="203">
        <f t="shared" si="74"/>
        <v>5910</v>
      </c>
    </row>
    <row r="159" spans="1:16" ht="15.75" thickBot="1">
      <c r="A159" s="392"/>
      <c r="B159" s="398" t="s">
        <v>127</v>
      </c>
      <c r="C159" s="204" t="s">
        <v>40</v>
      </c>
      <c r="D159" s="204">
        <f aca="true" t="shared" si="75" ref="D159:P159">D150+D153+D156</f>
        <v>764</v>
      </c>
      <c r="E159" s="204">
        <f t="shared" si="75"/>
        <v>435</v>
      </c>
      <c r="F159" s="204">
        <f t="shared" si="75"/>
        <v>47</v>
      </c>
      <c r="G159" s="204">
        <f t="shared" si="75"/>
        <v>102</v>
      </c>
      <c r="H159" s="204">
        <f t="shared" si="75"/>
        <v>13</v>
      </c>
      <c r="I159" s="204">
        <f t="shared" si="75"/>
        <v>13</v>
      </c>
      <c r="J159" s="204">
        <f t="shared" si="75"/>
        <v>10</v>
      </c>
      <c r="K159" s="204">
        <f t="shared" si="75"/>
        <v>31</v>
      </c>
      <c r="L159" s="205">
        <f t="shared" si="75"/>
        <v>8250</v>
      </c>
      <c r="M159" s="204">
        <f t="shared" si="75"/>
        <v>140</v>
      </c>
      <c r="N159" s="204">
        <f t="shared" si="75"/>
        <v>41</v>
      </c>
      <c r="O159" s="204">
        <f t="shared" si="75"/>
        <v>0</v>
      </c>
      <c r="P159" s="206">
        <f t="shared" si="75"/>
        <v>9846</v>
      </c>
    </row>
    <row r="160" spans="1:16" ht="15.75" thickBot="1">
      <c r="A160" s="392"/>
      <c r="B160" s="398"/>
      <c r="C160" s="204" t="s">
        <v>41</v>
      </c>
      <c r="D160" s="204">
        <f aca="true" t="shared" si="76" ref="D160:P160">D151+D154+D157</f>
        <v>7</v>
      </c>
      <c r="E160" s="204">
        <f t="shared" si="76"/>
        <v>23</v>
      </c>
      <c r="F160" s="204">
        <f t="shared" si="76"/>
        <v>14</v>
      </c>
      <c r="G160" s="204">
        <f t="shared" si="76"/>
        <v>11</v>
      </c>
      <c r="H160" s="204">
        <f t="shared" si="76"/>
        <v>3</v>
      </c>
      <c r="I160" s="204">
        <f t="shared" si="76"/>
        <v>1</v>
      </c>
      <c r="J160" s="204">
        <f t="shared" si="76"/>
        <v>2</v>
      </c>
      <c r="K160" s="204">
        <f t="shared" si="76"/>
        <v>6</v>
      </c>
      <c r="L160" s="205">
        <f t="shared" si="76"/>
        <v>870</v>
      </c>
      <c r="M160" s="204">
        <f t="shared" si="76"/>
        <v>1</v>
      </c>
      <c r="N160" s="204">
        <f t="shared" si="76"/>
        <v>14</v>
      </c>
      <c r="O160" s="204">
        <f t="shared" si="76"/>
        <v>0</v>
      </c>
      <c r="P160" s="206">
        <f t="shared" si="76"/>
        <v>952</v>
      </c>
    </row>
    <row r="161" spans="1:16" ht="15.75" thickBot="1">
      <c r="A161" s="393"/>
      <c r="B161" s="398"/>
      <c r="C161" s="204" t="s">
        <v>128</v>
      </c>
      <c r="D161" s="204">
        <f aca="true" t="shared" si="77" ref="D161:P161">D160+D159</f>
        <v>771</v>
      </c>
      <c r="E161" s="204">
        <f t="shared" si="77"/>
        <v>458</v>
      </c>
      <c r="F161" s="204">
        <f t="shared" si="77"/>
        <v>61</v>
      </c>
      <c r="G161" s="204">
        <f t="shared" si="77"/>
        <v>113</v>
      </c>
      <c r="H161" s="204">
        <f t="shared" si="77"/>
        <v>16</v>
      </c>
      <c r="I161" s="204">
        <f t="shared" si="77"/>
        <v>14</v>
      </c>
      <c r="J161" s="204">
        <f t="shared" si="77"/>
        <v>12</v>
      </c>
      <c r="K161" s="204">
        <f t="shared" si="77"/>
        <v>37</v>
      </c>
      <c r="L161" s="205">
        <f t="shared" si="77"/>
        <v>9120</v>
      </c>
      <c r="M161" s="204">
        <f t="shared" si="77"/>
        <v>141</v>
      </c>
      <c r="N161" s="204">
        <f t="shared" si="77"/>
        <v>55</v>
      </c>
      <c r="O161" s="204">
        <f t="shared" si="77"/>
        <v>0</v>
      </c>
      <c r="P161" s="206">
        <f t="shared" si="77"/>
        <v>10798</v>
      </c>
    </row>
    <row r="162" spans="1:16" ht="15">
      <c r="A162" s="390" t="s">
        <v>98</v>
      </c>
      <c r="B162" s="394" t="s">
        <v>35</v>
      </c>
      <c r="C162" s="56" t="s">
        <v>40</v>
      </c>
      <c r="D162" s="56">
        <v>270</v>
      </c>
      <c r="E162" s="56">
        <v>180</v>
      </c>
      <c r="F162" s="56">
        <v>21</v>
      </c>
      <c r="G162" s="56">
        <v>15</v>
      </c>
      <c r="H162" s="56">
        <v>2</v>
      </c>
      <c r="I162" s="56">
        <v>6</v>
      </c>
      <c r="J162" s="56">
        <v>34</v>
      </c>
      <c r="K162" s="56">
        <v>21</v>
      </c>
      <c r="L162" s="194">
        <v>2735</v>
      </c>
      <c r="M162" s="56">
        <v>18</v>
      </c>
      <c r="N162" s="56">
        <v>9</v>
      </c>
      <c r="O162" s="56">
        <v>0</v>
      </c>
      <c r="P162" s="195">
        <v>3311</v>
      </c>
    </row>
    <row r="163" spans="1:16" ht="15.75" thickBot="1">
      <c r="A163" s="391" t="s">
        <v>98</v>
      </c>
      <c r="B163" s="395" t="s">
        <v>35</v>
      </c>
      <c r="C163" s="17" t="s">
        <v>41</v>
      </c>
      <c r="D163" s="17">
        <v>6</v>
      </c>
      <c r="E163" s="17">
        <v>10</v>
      </c>
      <c r="F163" s="17">
        <v>2</v>
      </c>
      <c r="G163" s="17">
        <v>2</v>
      </c>
      <c r="H163" s="17">
        <v>0</v>
      </c>
      <c r="I163" s="17">
        <v>1</v>
      </c>
      <c r="J163" s="17">
        <v>3</v>
      </c>
      <c r="K163" s="17">
        <v>4</v>
      </c>
      <c r="L163" s="196">
        <v>583</v>
      </c>
      <c r="M163" s="17">
        <v>0</v>
      </c>
      <c r="N163" s="17">
        <v>2</v>
      </c>
      <c r="O163" s="17">
        <v>0</v>
      </c>
      <c r="P163" s="197">
        <v>613</v>
      </c>
    </row>
    <row r="164" spans="1:16" ht="16.5" thickBot="1" thickTop="1">
      <c r="A164" s="391"/>
      <c r="B164" s="396"/>
      <c r="C164" s="198" t="s">
        <v>125</v>
      </c>
      <c r="D164" s="198">
        <f aca="true" t="shared" si="78" ref="D164:P164">SUM(D162:D163)</f>
        <v>276</v>
      </c>
      <c r="E164" s="198">
        <f t="shared" si="78"/>
        <v>190</v>
      </c>
      <c r="F164" s="198">
        <f t="shared" si="78"/>
        <v>23</v>
      </c>
      <c r="G164" s="198">
        <f t="shared" si="78"/>
        <v>17</v>
      </c>
      <c r="H164" s="198">
        <f t="shared" si="78"/>
        <v>2</v>
      </c>
      <c r="I164" s="198">
        <f t="shared" si="78"/>
        <v>7</v>
      </c>
      <c r="J164" s="198">
        <f t="shared" si="78"/>
        <v>37</v>
      </c>
      <c r="K164" s="198">
        <f t="shared" si="78"/>
        <v>25</v>
      </c>
      <c r="L164" s="199">
        <f t="shared" si="78"/>
        <v>3318</v>
      </c>
      <c r="M164" s="198">
        <f t="shared" si="78"/>
        <v>18</v>
      </c>
      <c r="N164" s="198">
        <f t="shared" si="78"/>
        <v>11</v>
      </c>
      <c r="O164" s="198">
        <f t="shared" si="78"/>
        <v>0</v>
      </c>
      <c r="P164" s="200">
        <f t="shared" si="78"/>
        <v>3924</v>
      </c>
    </row>
    <row r="165" spans="1:16" ht="15.75" thickTop="1">
      <c r="A165" s="391" t="s">
        <v>98</v>
      </c>
      <c r="B165" s="395" t="s">
        <v>36</v>
      </c>
      <c r="C165" s="11" t="s">
        <v>40</v>
      </c>
      <c r="D165" s="11">
        <v>22</v>
      </c>
      <c r="E165" s="11">
        <v>24</v>
      </c>
      <c r="F165" s="11">
        <v>5</v>
      </c>
      <c r="G165" s="11">
        <v>3</v>
      </c>
      <c r="H165" s="11">
        <v>1</v>
      </c>
      <c r="I165" s="11">
        <v>4</v>
      </c>
      <c r="J165" s="11">
        <v>8</v>
      </c>
      <c r="K165" s="11">
        <v>9</v>
      </c>
      <c r="L165" s="167">
        <v>343</v>
      </c>
      <c r="M165" s="11">
        <v>7</v>
      </c>
      <c r="N165" s="11">
        <v>6</v>
      </c>
      <c r="O165" s="11">
        <v>0</v>
      </c>
      <c r="P165" s="173">
        <v>432</v>
      </c>
    </row>
    <row r="166" spans="1:16" ht="15.75" thickBot="1">
      <c r="A166" s="391" t="s">
        <v>98</v>
      </c>
      <c r="B166" s="395" t="s">
        <v>36</v>
      </c>
      <c r="C166" s="17" t="s">
        <v>41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96">
        <v>28</v>
      </c>
      <c r="M166" s="17">
        <v>0</v>
      </c>
      <c r="N166" s="17">
        <v>0</v>
      </c>
      <c r="O166" s="17">
        <v>0</v>
      </c>
      <c r="P166" s="197">
        <v>28</v>
      </c>
    </row>
    <row r="167" spans="1:16" ht="16.5" thickBot="1" thickTop="1">
      <c r="A167" s="391"/>
      <c r="B167" s="396"/>
      <c r="C167" s="198" t="s">
        <v>125</v>
      </c>
      <c r="D167" s="198">
        <f aca="true" t="shared" si="79" ref="D167:P167">SUM(D165:D166)</f>
        <v>22</v>
      </c>
      <c r="E167" s="198">
        <f t="shared" si="79"/>
        <v>24</v>
      </c>
      <c r="F167" s="198">
        <f t="shared" si="79"/>
        <v>5</v>
      </c>
      <c r="G167" s="198">
        <f t="shared" si="79"/>
        <v>3</v>
      </c>
      <c r="H167" s="198">
        <f t="shared" si="79"/>
        <v>1</v>
      </c>
      <c r="I167" s="198">
        <f t="shared" si="79"/>
        <v>4</v>
      </c>
      <c r="J167" s="198">
        <f t="shared" si="79"/>
        <v>8</v>
      </c>
      <c r="K167" s="198">
        <f t="shared" si="79"/>
        <v>9</v>
      </c>
      <c r="L167" s="199">
        <f t="shared" si="79"/>
        <v>371</v>
      </c>
      <c r="M167" s="198">
        <f t="shared" si="79"/>
        <v>7</v>
      </c>
      <c r="N167" s="198">
        <f t="shared" si="79"/>
        <v>6</v>
      </c>
      <c r="O167" s="198">
        <f t="shared" si="79"/>
        <v>0</v>
      </c>
      <c r="P167" s="200">
        <f t="shared" si="79"/>
        <v>460</v>
      </c>
    </row>
    <row r="168" spans="1:16" ht="15.75" thickTop="1">
      <c r="A168" s="391" t="s">
        <v>98</v>
      </c>
      <c r="B168" s="395" t="s">
        <v>126</v>
      </c>
      <c r="C168" s="11" t="s">
        <v>40</v>
      </c>
      <c r="D168" s="11">
        <v>60</v>
      </c>
      <c r="E168" s="11">
        <v>67</v>
      </c>
      <c r="F168" s="11">
        <v>14</v>
      </c>
      <c r="G168" s="11">
        <v>8</v>
      </c>
      <c r="H168" s="11">
        <v>1</v>
      </c>
      <c r="I168" s="11">
        <v>3</v>
      </c>
      <c r="J168" s="11">
        <v>3</v>
      </c>
      <c r="K168" s="11">
        <v>6</v>
      </c>
      <c r="L168" s="167">
        <v>1039</v>
      </c>
      <c r="M168" s="11">
        <v>9</v>
      </c>
      <c r="N168" s="11">
        <v>5</v>
      </c>
      <c r="O168" s="11">
        <v>0</v>
      </c>
      <c r="P168" s="173">
        <v>1215</v>
      </c>
    </row>
    <row r="169" spans="1:16" ht="15.75" thickBot="1">
      <c r="A169" s="391" t="s">
        <v>98</v>
      </c>
      <c r="B169" s="395" t="s">
        <v>126</v>
      </c>
      <c r="C169" s="17" t="s">
        <v>41</v>
      </c>
      <c r="D169" s="17">
        <v>2</v>
      </c>
      <c r="E169" s="17">
        <v>3</v>
      </c>
      <c r="F169" s="17">
        <v>0</v>
      </c>
      <c r="G169" s="17">
        <v>2</v>
      </c>
      <c r="H169" s="17">
        <v>0</v>
      </c>
      <c r="I169" s="17">
        <v>0</v>
      </c>
      <c r="J169" s="17">
        <v>1</v>
      </c>
      <c r="K169" s="17">
        <v>1</v>
      </c>
      <c r="L169" s="196">
        <v>152</v>
      </c>
      <c r="M169" s="17">
        <v>0</v>
      </c>
      <c r="N169" s="17">
        <v>0</v>
      </c>
      <c r="O169" s="17">
        <v>0</v>
      </c>
      <c r="P169" s="197">
        <v>161</v>
      </c>
    </row>
    <row r="170" spans="1:16" ht="16.5" thickBot="1" thickTop="1">
      <c r="A170" s="391"/>
      <c r="B170" s="397"/>
      <c r="C170" s="201" t="s">
        <v>125</v>
      </c>
      <c r="D170" s="201">
        <f aca="true" t="shared" si="80" ref="D170:P170">SUM(D168:D169)</f>
        <v>62</v>
      </c>
      <c r="E170" s="201">
        <f t="shared" si="80"/>
        <v>70</v>
      </c>
      <c r="F170" s="201">
        <f t="shared" si="80"/>
        <v>14</v>
      </c>
      <c r="G170" s="201">
        <f t="shared" si="80"/>
        <v>10</v>
      </c>
      <c r="H170" s="201">
        <f t="shared" si="80"/>
        <v>1</v>
      </c>
      <c r="I170" s="201">
        <f t="shared" si="80"/>
        <v>3</v>
      </c>
      <c r="J170" s="201">
        <f t="shared" si="80"/>
        <v>4</v>
      </c>
      <c r="K170" s="201">
        <f t="shared" si="80"/>
        <v>7</v>
      </c>
      <c r="L170" s="202">
        <f t="shared" si="80"/>
        <v>1191</v>
      </c>
      <c r="M170" s="201">
        <f t="shared" si="80"/>
        <v>9</v>
      </c>
      <c r="N170" s="201">
        <f t="shared" si="80"/>
        <v>5</v>
      </c>
      <c r="O170" s="201">
        <f t="shared" si="80"/>
        <v>0</v>
      </c>
      <c r="P170" s="203">
        <f t="shared" si="80"/>
        <v>1376</v>
      </c>
    </row>
    <row r="171" spans="1:16" ht="15.75" thickBot="1">
      <c r="A171" s="392"/>
      <c r="B171" s="398" t="s">
        <v>127</v>
      </c>
      <c r="C171" s="204" t="s">
        <v>40</v>
      </c>
      <c r="D171" s="204">
        <f aca="true" t="shared" si="81" ref="D171:P171">D162+D165+D168</f>
        <v>352</v>
      </c>
      <c r="E171" s="204">
        <f t="shared" si="81"/>
        <v>271</v>
      </c>
      <c r="F171" s="204">
        <f t="shared" si="81"/>
        <v>40</v>
      </c>
      <c r="G171" s="204">
        <f t="shared" si="81"/>
        <v>26</v>
      </c>
      <c r="H171" s="204">
        <f t="shared" si="81"/>
        <v>4</v>
      </c>
      <c r="I171" s="204">
        <f t="shared" si="81"/>
        <v>13</v>
      </c>
      <c r="J171" s="204">
        <f t="shared" si="81"/>
        <v>45</v>
      </c>
      <c r="K171" s="204">
        <f t="shared" si="81"/>
        <v>36</v>
      </c>
      <c r="L171" s="205">
        <f t="shared" si="81"/>
        <v>4117</v>
      </c>
      <c r="M171" s="204">
        <f t="shared" si="81"/>
        <v>34</v>
      </c>
      <c r="N171" s="204">
        <f t="shared" si="81"/>
        <v>20</v>
      </c>
      <c r="O171" s="204">
        <f t="shared" si="81"/>
        <v>0</v>
      </c>
      <c r="P171" s="206">
        <f t="shared" si="81"/>
        <v>4958</v>
      </c>
    </row>
    <row r="172" spans="1:16" ht="15.75" thickBot="1">
      <c r="A172" s="392"/>
      <c r="B172" s="398"/>
      <c r="C172" s="204" t="s">
        <v>41</v>
      </c>
      <c r="D172" s="204">
        <f aca="true" t="shared" si="82" ref="D172:P172">D163+D166+D169</f>
        <v>8</v>
      </c>
      <c r="E172" s="204">
        <f t="shared" si="82"/>
        <v>13</v>
      </c>
      <c r="F172" s="204">
        <f t="shared" si="82"/>
        <v>2</v>
      </c>
      <c r="G172" s="204">
        <f t="shared" si="82"/>
        <v>4</v>
      </c>
      <c r="H172" s="204">
        <f t="shared" si="82"/>
        <v>0</v>
      </c>
      <c r="I172" s="204">
        <f t="shared" si="82"/>
        <v>1</v>
      </c>
      <c r="J172" s="204">
        <f t="shared" si="82"/>
        <v>4</v>
      </c>
      <c r="K172" s="204">
        <f t="shared" si="82"/>
        <v>5</v>
      </c>
      <c r="L172" s="205">
        <f t="shared" si="82"/>
        <v>763</v>
      </c>
      <c r="M172" s="204">
        <f t="shared" si="82"/>
        <v>0</v>
      </c>
      <c r="N172" s="204">
        <f t="shared" si="82"/>
        <v>2</v>
      </c>
      <c r="O172" s="204">
        <f t="shared" si="82"/>
        <v>0</v>
      </c>
      <c r="P172" s="206">
        <f t="shared" si="82"/>
        <v>802</v>
      </c>
    </row>
    <row r="173" spans="1:16" ht="15.75" thickBot="1">
      <c r="A173" s="393"/>
      <c r="B173" s="398"/>
      <c r="C173" s="204" t="s">
        <v>128</v>
      </c>
      <c r="D173" s="204">
        <f aca="true" t="shared" si="83" ref="D173:P173">D172+D171</f>
        <v>360</v>
      </c>
      <c r="E173" s="204">
        <f t="shared" si="83"/>
        <v>284</v>
      </c>
      <c r="F173" s="204">
        <f t="shared" si="83"/>
        <v>42</v>
      </c>
      <c r="G173" s="204">
        <f t="shared" si="83"/>
        <v>30</v>
      </c>
      <c r="H173" s="204">
        <f t="shared" si="83"/>
        <v>4</v>
      </c>
      <c r="I173" s="204">
        <f t="shared" si="83"/>
        <v>14</v>
      </c>
      <c r="J173" s="204">
        <f t="shared" si="83"/>
        <v>49</v>
      </c>
      <c r="K173" s="204">
        <f t="shared" si="83"/>
        <v>41</v>
      </c>
      <c r="L173" s="205">
        <f t="shared" si="83"/>
        <v>4880</v>
      </c>
      <c r="M173" s="204">
        <f t="shared" si="83"/>
        <v>34</v>
      </c>
      <c r="N173" s="204">
        <f t="shared" si="83"/>
        <v>22</v>
      </c>
      <c r="O173" s="204">
        <f t="shared" si="83"/>
        <v>0</v>
      </c>
      <c r="P173" s="206">
        <f t="shared" si="83"/>
        <v>5760</v>
      </c>
    </row>
    <row r="174" spans="1:16" ht="15">
      <c r="A174" s="390" t="s">
        <v>99</v>
      </c>
      <c r="B174" s="394" t="s">
        <v>35</v>
      </c>
      <c r="C174" s="56" t="s">
        <v>40</v>
      </c>
      <c r="D174" s="56">
        <v>54</v>
      </c>
      <c r="E174" s="56">
        <v>93</v>
      </c>
      <c r="F174" s="56">
        <v>49</v>
      </c>
      <c r="G174" s="56">
        <v>100</v>
      </c>
      <c r="H174" s="56">
        <v>8</v>
      </c>
      <c r="I174" s="56">
        <v>33</v>
      </c>
      <c r="J174" s="56">
        <v>9</v>
      </c>
      <c r="K174" s="56">
        <v>18</v>
      </c>
      <c r="L174" s="194">
        <v>1174</v>
      </c>
      <c r="M174" s="56">
        <v>224</v>
      </c>
      <c r="N174" s="56">
        <v>26</v>
      </c>
      <c r="O174" s="56">
        <v>0</v>
      </c>
      <c r="P174" s="195">
        <v>1788</v>
      </c>
    </row>
    <row r="175" spans="1:16" ht="15.75" thickBot="1">
      <c r="A175" s="391" t="s">
        <v>99</v>
      </c>
      <c r="B175" s="395" t="s">
        <v>35</v>
      </c>
      <c r="C175" s="17" t="s">
        <v>41</v>
      </c>
      <c r="D175" s="17">
        <v>41</v>
      </c>
      <c r="E175" s="17">
        <v>119</v>
      </c>
      <c r="F175" s="17">
        <v>54</v>
      </c>
      <c r="G175" s="17">
        <v>164</v>
      </c>
      <c r="H175" s="17">
        <v>78</v>
      </c>
      <c r="I175" s="17">
        <v>32</v>
      </c>
      <c r="J175" s="17">
        <v>55</v>
      </c>
      <c r="K175" s="17">
        <v>91</v>
      </c>
      <c r="L175" s="196">
        <v>3632</v>
      </c>
      <c r="M175" s="17">
        <v>3</v>
      </c>
      <c r="N175" s="17">
        <v>102</v>
      </c>
      <c r="O175" s="17">
        <v>0</v>
      </c>
      <c r="P175" s="197">
        <v>4371</v>
      </c>
    </row>
    <row r="176" spans="1:16" ht="16.5" thickBot="1" thickTop="1">
      <c r="A176" s="391"/>
      <c r="B176" s="396"/>
      <c r="C176" s="198" t="s">
        <v>125</v>
      </c>
      <c r="D176" s="198">
        <f aca="true" t="shared" si="84" ref="D176:P176">SUM(D174:D175)</f>
        <v>95</v>
      </c>
      <c r="E176" s="198">
        <f t="shared" si="84"/>
        <v>212</v>
      </c>
      <c r="F176" s="198">
        <f t="shared" si="84"/>
        <v>103</v>
      </c>
      <c r="G176" s="198">
        <f t="shared" si="84"/>
        <v>264</v>
      </c>
      <c r="H176" s="198">
        <f t="shared" si="84"/>
        <v>86</v>
      </c>
      <c r="I176" s="198">
        <f t="shared" si="84"/>
        <v>65</v>
      </c>
      <c r="J176" s="198">
        <f t="shared" si="84"/>
        <v>64</v>
      </c>
      <c r="K176" s="198">
        <f t="shared" si="84"/>
        <v>109</v>
      </c>
      <c r="L176" s="199">
        <f t="shared" si="84"/>
        <v>4806</v>
      </c>
      <c r="M176" s="198">
        <f t="shared" si="84"/>
        <v>227</v>
      </c>
      <c r="N176" s="198">
        <f t="shared" si="84"/>
        <v>128</v>
      </c>
      <c r="O176" s="198">
        <f t="shared" si="84"/>
        <v>0</v>
      </c>
      <c r="P176" s="200">
        <f t="shared" si="84"/>
        <v>6159</v>
      </c>
    </row>
    <row r="177" spans="1:16" ht="15.75" thickTop="1">
      <c r="A177" s="391" t="s">
        <v>99</v>
      </c>
      <c r="B177" s="395" t="s">
        <v>36</v>
      </c>
      <c r="C177" s="11" t="s">
        <v>40</v>
      </c>
      <c r="D177" s="11">
        <v>11</v>
      </c>
      <c r="E177" s="11">
        <v>19</v>
      </c>
      <c r="F177" s="11">
        <v>10</v>
      </c>
      <c r="G177" s="11">
        <v>28</v>
      </c>
      <c r="H177" s="11">
        <v>9</v>
      </c>
      <c r="I177" s="11">
        <v>10</v>
      </c>
      <c r="J177" s="11">
        <v>5</v>
      </c>
      <c r="K177" s="11">
        <v>11</v>
      </c>
      <c r="L177" s="167">
        <v>429</v>
      </c>
      <c r="M177" s="11">
        <v>62</v>
      </c>
      <c r="N177" s="11">
        <v>5</v>
      </c>
      <c r="O177" s="11">
        <v>0</v>
      </c>
      <c r="P177" s="173">
        <v>599</v>
      </c>
    </row>
    <row r="178" spans="1:16" ht="15.75" thickBot="1">
      <c r="A178" s="391" t="s">
        <v>99</v>
      </c>
      <c r="B178" s="395" t="s">
        <v>36</v>
      </c>
      <c r="C178" s="17" t="s">
        <v>41</v>
      </c>
      <c r="D178" s="17">
        <v>11</v>
      </c>
      <c r="E178" s="17">
        <v>33</v>
      </c>
      <c r="F178" s="17">
        <v>8</v>
      </c>
      <c r="G178" s="17">
        <v>44</v>
      </c>
      <c r="H178" s="17">
        <v>51</v>
      </c>
      <c r="I178" s="17">
        <v>9</v>
      </c>
      <c r="J178" s="17">
        <v>18</v>
      </c>
      <c r="K178" s="17">
        <v>28</v>
      </c>
      <c r="L178" s="196">
        <v>679</v>
      </c>
      <c r="M178" s="17">
        <v>0</v>
      </c>
      <c r="N178" s="17">
        <v>22</v>
      </c>
      <c r="O178" s="17">
        <v>0</v>
      </c>
      <c r="P178" s="197">
        <v>903</v>
      </c>
    </row>
    <row r="179" spans="1:16" ht="16.5" thickBot="1" thickTop="1">
      <c r="A179" s="391"/>
      <c r="B179" s="396"/>
      <c r="C179" s="198" t="s">
        <v>125</v>
      </c>
      <c r="D179" s="198">
        <f aca="true" t="shared" si="85" ref="D179:P179">SUM(D177:D178)</f>
        <v>22</v>
      </c>
      <c r="E179" s="198">
        <f t="shared" si="85"/>
        <v>52</v>
      </c>
      <c r="F179" s="198">
        <f t="shared" si="85"/>
        <v>18</v>
      </c>
      <c r="G179" s="198">
        <f t="shared" si="85"/>
        <v>72</v>
      </c>
      <c r="H179" s="198">
        <f t="shared" si="85"/>
        <v>60</v>
      </c>
      <c r="I179" s="198">
        <f t="shared" si="85"/>
        <v>19</v>
      </c>
      <c r="J179" s="198">
        <f t="shared" si="85"/>
        <v>23</v>
      </c>
      <c r="K179" s="198">
        <f t="shared" si="85"/>
        <v>39</v>
      </c>
      <c r="L179" s="199">
        <f t="shared" si="85"/>
        <v>1108</v>
      </c>
      <c r="M179" s="198">
        <f t="shared" si="85"/>
        <v>62</v>
      </c>
      <c r="N179" s="198">
        <f t="shared" si="85"/>
        <v>27</v>
      </c>
      <c r="O179" s="198">
        <f t="shared" si="85"/>
        <v>0</v>
      </c>
      <c r="P179" s="200">
        <f t="shared" si="85"/>
        <v>1502</v>
      </c>
    </row>
    <row r="180" spans="1:16" ht="15.75" thickTop="1">
      <c r="A180" s="391" t="s">
        <v>99</v>
      </c>
      <c r="B180" s="395" t="s">
        <v>126</v>
      </c>
      <c r="C180" s="11" t="s">
        <v>40</v>
      </c>
      <c r="D180" s="11">
        <v>10</v>
      </c>
      <c r="E180" s="11">
        <v>11</v>
      </c>
      <c r="F180" s="11">
        <v>13</v>
      </c>
      <c r="G180" s="11">
        <v>6</v>
      </c>
      <c r="H180" s="11">
        <v>1</v>
      </c>
      <c r="I180" s="11">
        <v>3</v>
      </c>
      <c r="J180" s="11">
        <v>3</v>
      </c>
      <c r="K180" s="11">
        <v>1</v>
      </c>
      <c r="L180" s="167">
        <v>168</v>
      </c>
      <c r="M180" s="11">
        <v>22</v>
      </c>
      <c r="N180" s="11">
        <v>5</v>
      </c>
      <c r="O180" s="11">
        <v>0</v>
      </c>
      <c r="P180" s="173">
        <v>243</v>
      </c>
    </row>
    <row r="181" spans="1:16" ht="15.75" thickBot="1">
      <c r="A181" s="391" t="s">
        <v>99</v>
      </c>
      <c r="B181" s="395" t="s">
        <v>126</v>
      </c>
      <c r="C181" s="17" t="s">
        <v>41</v>
      </c>
      <c r="D181" s="17">
        <v>6</v>
      </c>
      <c r="E181" s="17">
        <v>19</v>
      </c>
      <c r="F181" s="17">
        <v>11</v>
      </c>
      <c r="G181" s="17">
        <v>19</v>
      </c>
      <c r="H181" s="17">
        <v>5</v>
      </c>
      <c r="I181" s="17">
        <v>3</v>
      </c>
      <c r="J181" s="17">
        <v>1</v>
      </c>
      <c r="K181" s="17">
        <v>2</v>
      </c>
      <c r="L181" s="196">
        <v>333</v>
      </c>
      <c r="M181" s="17">
        <v>0</v>
      </c>
      <c r="N181" s="17">
        <v>16</v>
      </c>
      <c r="O181" s="17">
        <v>0</v>
      </c>
      <c r="P181" s="197">
        <v>415</v>
      </c>
    </row>
    <row r="182" spans="1:16" ht="16.5" thickBot="1" thickTop="1">
      <c r="A182" s="391"/>
      <c r="B182" s="397"/>
      <c r="C182" s="201" t="s">
        <v>125</v>
      </c>
      <c r="D182" s="201">
        <f aca="true" t="shared" si="86" ref="D182:P182">SUM(D180:D181)</f>
        <v>16</v>
      </c>
      <c r="E182" s="201">
        <f t="shared" si="86"/>
        <v>30</v>
      </c>
      <c r="F182" s="201">
        <f t="shared" si="86"/>
        <v>24</v>
      </c>
      <c r="G182" s="201">
        <f t="shared" si="86"/>
        <v>25</v>
      </c>
      <c r="H182" s="201">
        <f t="shared" si="86"/>
        <v>6</v>
      </c>
      <c r="I182" s="201">
        <f t="shared" si="86"/>
        <v>6</v>
      </c>
      <c r="J182" s="201">
        <f t="shared" si="86"/>
        <v>4</v>
      </c>
      <c r="K182" s="201">
        <f t="shared" si="86"/>
        <v>3</v>
      </c>
      <c r="L182" s="202">
        <f t="shared" si="86"/>
        <v>501</v>
      </c>
      <c r="M182" s="201">
        <f t="shared" si="86"/>
        <v>22</v>
      </c>
      <c r="N182" s="201">
        <f t="shared" si="86"/>
        <v>21</v>
      </c>
      <c r="O182" s="201">
        <f t="shared" si="86"/>
        <v>0</v>
      </c>
      <c r="P182" s="203">
        <f t="shared" si="86"/>
        <v>658</v>
      </c>
    </row>
    <row r="183" spans="1:16" ht="15.75" thickBot="1">
      <c r="A183" s="392"/>
      <c r="B183" s="398" t="s">
        <v>127</v>
      </c>
      <c r="C183" s="204" t="s">
        <v>40</v>
      </c>
      <c r="D183" s="204">
        <f aca="true" t="shared" si="87" ref="D183:P183">D174+D177+D180</f>
        <v>75</v>
      </c>
      <c r="E183" s="204">
        <f t="shared" si="87"/>
        <v>123</v>
      </c>
      <c r="F183" s="204">
        <f t="shared" si="87"/>
        <v>72</v>
      </c>
      <c r="G183" s="204">
        <f t="shared" si="87"/>
        <v>134</v>
      </c>
      <c r="H183" s="204">
        <f t="shared" si="87"/>
        <v>18</v>
      </c>
      <c r="I183" s="204">
        <f t="shared" si="87"/>
        <v>46</v>
      </c>
      <c r="J183" s="204">
        <f t="shared" si="87"/>
        <v>17</v>
      </c>
      <c r="K183" s="204">
        <f t="shared" si="87"/>
        <v>30</v>
      </c>
      <c r="L183" s="205">
        <f t="shared" si="87"/>
        <v>1771</v>
      </c>
      <c r="M183" s="204">
        <f t="shared" si="87"/>
        <v>308</v>
      </c>
      <c r="N183" s="204">
        <f t="shared" si="87"/>
        <v>36</v>
      </c>
      <c r="O183" s="204">
        <f t="shared" si="87"/>
        <v>0</v>
      </c>
      <c r="P183" s="206">
        <f t="shared" si="87"/>
        <v>2630</v>
      </c>
    </row>
    <row r="184" spans="1:16" ht="15.75" thickBot="1">
      <c r="A184" s="392"/>
      <c r="B184" s="398"/>
      <c r="C184" s="204" t="s">
        <v>41</v>
      </c>
      <c r="D184" s="204">
        <f aca="true" t="shared" si="88" ref="D184:P184">D175+D178+D181</f>
        <v>58</v>
      </c>
      <c r="E184" s="204">
        <f t="shared" si="88"/>
        <v>171</v>
      </c>
      <c r="F184" s="204">
        <f t="shared" si="88"/>
        <v>73</v>
      </c>
      <c r="G184" s="204">
        <f t="shared" si="88"/>
        <v>227</v>
      </c>
      <c r="H184" s="204">
        <f t="shared" si="88"/>
        <v>134</v>
      </c>
      <c r="I184" s="204">
        <f t="shared" si="88"/>
        <v>44</v>
      </c>
      <c r="J184" s="204">
        <f t="shared" si="88"/>
        <v>74</v>
      </c>
      <c r="K184" s="204">
        <f t="shared" si="88"/>
        <v>121</v>
      </c>
      <c r="L184" s="205">
        <f t="shared" si="88"/>
        <v>4644</v>
      </c>
      <c r="M184" s="204">
        <f t="shared" si="88"/>
        <v>3</v>
      </c>
      <c r="N184" s="204">
        <f t="shared" si="88"/>
        <v>140</v>
      </c>
      <c r="O184" s="204">
        <f t="shared" si="88"/>
        <v>0</v>
      </c>
      <c r="P184" s="206">
        <f t="shared" si="88"/>
        <v>5689</v>
      </c>
    </row>
    <row r="185" spans="1:16" ht="15.75" thickBot="1">
      <c r="A185" s="393"/>
      <c r="B185" s="398"/>
      <c r="C185" s="204" t="s">
        <v>128</v>
      </c>
      <c r="D185" s="204">
        <f aca="true" t="shared" si="89" ref="D185:P185">D184+D183</f>
        <v>133</v>
      </c>
      <c r="E185" s="204">
        <f t="shared" si="89"/>
        <v>294</v>
      </c>
      <c r="F185" s="204">
        <f t="shared" si="89"/>
        <v>145</v>
      </c>
      <c r="G185" s="204">
        <f t="shared" si="89"/>
        <v>361</v>
      </c>
      <c r="H185" s="204">
        <f t="shared" si="89"/>
        <v>152</v>
      </c>
      <c r="I185" s="204">
        <f t="shared" si="89"/>
        <v>90</v>
      </c>
      <c r="J185" s="204">
        <f t="shared" si="89"/>
        <v>91</v>
      </c>
      <c r="K185" s="204">
        <f t="shared" si="89"/>
        <v>151</v>
      </c>
      <c r="L185" s="205">
        <f t="shared" si="89"/>
        <v>6415</v>
      </c>
      <c r="M185" s="204">
        <f t="shared" si="89"/>
        <v>311</v>
      </c>
      <c r="N185" s="204">
        <f t="shared" si="89"/>
        <v>176</v>
      </c>
      <c r="O185" s="204">
        <f t="shared" si="89"/>
        <v>0</v>
      </c>
      <c r="P185" s="206">
        <f t="shared" si="89"/>
        <v>8319</v>
      </c>
    </row>
    <row r="186" spans="1:16" ht="15">
      <c r="A186" s="390" t="s">
        <v>100</v>
      </c>
      <c r="B186" s="394" t="s">
        <v>35</v>
      </c>
      <c r="C186" s="56" t="s">
        <v>40</v>
      </c>
      <c r="D186" s="56">
        <v>495</v>
      </c>
      <c r="E186" s="56">
        <v>185</v>
      </c>
      <c r="F186" s="56">
        <v>42</v>
      </c>
      <c r="G186" s="56">
        <v>32</v>
      </c>
      <c r="H186" s="56">
        <v>3</v>
      </c>
      <c r="I186" s="56">
        <v>9</v>
      </c>
      <c r="J186" s="56">
        <v>7</v>
      </c>
      <c r="K186" s="56">
        <v>27</v>
      </c>
      <c r="L186" s="194">
        <v>4117</v>
      </c>
      <c r="M186" s="56">
        <v>96</v>
      </c>
      <c r="N186" s="56">
        <v>16</v>
      </c>
      <c r="O186" s="56">
        <v>0</v>
      </c>
      <c r="P186" s="195">
        <v>5029</v>
      </c>
    </row>
    <row r="187" spans="1:16" ht="15.75" thickBot="1">
      <c r="A187" s="391" t="s">
        <v>100</v>
      </c>
      <c r="B187" s="395" t="s">
        <v>35</v>
      </c>
      <c r="C187" s="17" t="s">
        <v>41</v>
      </c>
      <c r="D187" s="17">
        <v>7</v>
      </c>
      <c r="E187" s="17">
        <v>5</v>
      </c>
      <c r="F187" s="17">
        <v>0</v>
      </c>
      <c r="G187" s="17">
        <v>2</v>
      </c>
      <c r="H187" s="17">
        <v>0</v>
      </c>
      <c r="I187" s="17">
        <v>0</v>
      </c>
      <c r="J187" s="17">
        <v>0</v>
      </c>
      <c r="K187" s="17">
        <v>0</v>
      </c>
      <c r="L187" s="196">
        <v>313</v>
      </c>
      <c r="M187" s="17">
        <v>1</v>
      </c>
      <c r="N187" s="17">
        <v>14</v>
      </c>
      <c r="O187" s="17">
        <v>0</v>
      </c>
      <c r="P187" s="197">
        <v>342</v>
      </c>
    </row>
    <row r="188" spans="1:16" ht="16.5" thickBot="1" thickTop="1">
      <c r="A188" s="391"/>
      <c r="B188" s="396"/>
      <c r="C188" s="198" t="s">
        <v>125</v>
      </c>
      <c r="D188" s="198">
        <f aca="true" t="shared" si="90" ref="D188:P188">SUM(D186:D187)</f>
        <v>502</v>
      </c>
      <c r="E188" s="198">
        <f t="shared" si="90"/>
        <v>190</v>
      </c>
      <c r="F188" s="198">
        <f t="shared" si="90"/>
        <v>42</v>
      </c>
      <c r="G188" s="198">
        <f t="shared" si="90"/>
        <v>34</v>
      </c>
      <c r="H188" s="198">
        <f t="shared" si="90"/>
        <v>3</v>
      </c>
      <c r="I188" s="198">
        <f t="shared" si="90"/>
        <v>9</v>
      </c>
      <c r="J188" s="198">
        <f t="shared" si="90"/>
        <v>7</v>
      </c>
      <c r="K188" s="198">
        <f t="shared" si="90"/>
        <v>27</v>
      </c>
      <c r="L188" s="199">
        <f t="shared" si="90"/>
        <v>4430</v>
      </c>
      <c r="M188" s="198">
        <f t="shared" si="90"/>
        <v>97</v>
      </c>
      <c r="N188" s="198">
        <f t="shared" si="90"/>
        <v>30</v>
      </c>
      <c r="O188" s="198">
        <f t="shared" si="90"/>
        <v>0</v>
      </c>
      <c r="P188" s="200">
        <f t="shared" si="90"/>
        <v>5371</v>
      </c>
    </row>
    <row r="189" spans="1:16" ht="15.75" thickTop="1">
      <c r="A189" s="391" t="s">
        <v>100</v>
      </c>
      <c r="B189" s="395" t="s">
        <v>36</v>
      </c>
      <c r="C189" s="11" t="s">
        <v>40</v>
      </c>
      <c r="D189" s="11">
        <v>11</v>
      </c>
      <c r="E189" s="11">
        <v>14</v>
      </c>
      <c r="F189" s="11">
        <v>4</v>
      </c>
      <c r="G189" s="11">
        <v>5</v>
      </c>
      <c r="H189" s="11">
        <v>4</v>
      </c>
      <c r="I189" s="11">
        <v>4</v>
      </c>
      <c r="J189" s="11">
        <v>3</v>
      </c>
      <c r="K189" s="11">
        <v>3</v>
      </c>
      <c r="L189" s="167">
        <v>171</v>
      </c>
      <c r="M189" s="11">
        <v>6</v>
      </c>
      <c r="N189" s="11">
        <v>0</v>
      </c>
      <c r="O189" s="11">
        <v>0</v>
      </c>
      <c r="P189" s="173">
        <v>225</v>
      </c>
    </row>
    <row r="190" spans="1:16" ht="15.75" thickBot="1">
      <c r="A190" s="391"/>
      <c r="B190" s="395" t="s">
        <v>36</v>
      </c>
      <c r="C190" s="17" t="s">
        <v>41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96">
        <v>0</v>
      </c>
      <c r="M190" s="17">
        <v>0</v>
      </c>
      <c r="N190" s="17">
        <v>0</v>
      </c>
      <c r="O190" s="17">
        <v>0</v>
      </c>
      <c r="P190" s="197">
        <v>0</v>
      </c>
    </row>
    <row r="191" spans="1:16" ht="16.5" thickBot="1" thickTop="1">
      <c r="A191" s="391"/>
      <c r="B191" s="396"/>
      <c r="C191" s="198" t="s">
        <v>125</v>
      </c>
      <c r="D191" s="198">
        <f aca="true" t="shared" si="91" ref="D191:P191">SUM(D189:D190)</f>
        <v>11</v>
      </c>
      <c r="E191" s="198">
        <f t="shared" si="91"/>
        <v>14</v>
      </c>
      <c r="F191" s="198">
        <f t="shared" si="91"/>
        <v>4</v>
      </c>
      <c r="G191" s="198">
        <f t="shared" si="91"/>
        <v>5</v>
      </c>
      <c r="H191" s="198">
        <f t="shared" si="91"/>
        <v>4</v>
      </c>
      <c r="I191" s="198">
        <f t="shared" si="91"/>
        <v>4</v>
      </c>
      <c r="J191" s="198">
        <f t="shared" si="91"/>
        <v>3</v>
      </c>
      <c r="K191" s="198">
        <f t="shared" si="91"/>
        <v>3</v>
      </c>
      <c r="L191" s="199">
        <f t="shared" si="91"/>
        <v>171</v>
      </c>
      <c r="M191" s="198">
        <f t="shared" si="91"/>
        <v>6</v>
      </c>
      <c r="N191" s="198">
        <f t="shared" si="91"/>
        <v>0</v>
      </c>
      <c r="O191" s="198">
        <f t="shared" si="91"/>
        <v>0</v>
      </c>
      <c r="P191" s="200">
        <f t="shared" si="91"/>
        <v>225</v>
      </c>
    </row>
    <row r="192" spans="1:16" ht="15.75" thickTop="1">
      <c r="A192" s="391" t="s">
        <v>100</v>
      </c>
      <c r="B192" s="395" t="s">
        <v>126</v>
      </c>
      <c r="C192" s="11" t="s">
        <v>40</v>
      </c>
      <c r="D192" s="11">
        <v>213</v>
      </c>
      <c r="E192" s="11">
        <v>189</v>
      </c>
      <c r="F192" s="11">
        <v>65</v>
      </c>
      <c r="G192" s="11">
        <v>47</v>
      </c>
      <c r="H192" s="11">
        <v>7</v>
      </c>
      <c r="I192" s="11">
        <v>18</v>
      </c>
      <c r="J192" s="11">
        <v>13</v>
      </c>
      <c r="K192" s="11">
        <v>55</v>
      </c>
      <c r="L192" s="167">
        <v>3122</v>
      </c>
      <c r="M192" s="11">
        <v>105</v>
      </c>
      <c r="N192" s="11">
        <v>28</v>
      </c>
      <c r="O192" s="11">
        <v>0</v>
      </c>
      <c r="P192" s="173">
        <v>3862</v>
      </c>
    </row>
    <row r="193" spans="1:16" ht="15.75" thickBot="1">
      <c r="A193" s="391" t="s">
        <v>100</v>
      </c>
      <c r="B193" s="395" t="s">
        <v>126</v>
      </c>
      <c r="C193" s="17" t="s">
        <v>41</v>
      </c>
      <c r="D193" s="17">
        <v>14</v>
      </c>
      <c r="E193" s="17">
        <v>23</v>
      </c>
      <c r="F193" s="17">
        <v>6</v>
      </c>
      <c r="G193" s="17">
        <v>7</v>
      </c>
      <c r="H193" s="17">
        <v>0</v>
      </c>
      <c r="I193" s="17">
        <v>1</v>
      </c>
      <c r="J193" s="17">
        <v>3</v>
      </c>
      <c r="K193" s="17">
        <v>5</v>
      </c>
      <c r="L193" s="196">
        <v>492</v>
      </c>
      <c r="M193" s="17">
        <v>1</v>
      </c>
      <c r="N193" s="17">
        <v>17</v>
      </c>
      <c r="O193" s="17">
        <v>0</v>
      </c>
      <c r="P193" s="197">
        <v>569</v>
      </c>
    </row>
    <row r="194" spans="1:16" ht="16.5" thickBot="1" thickTop="1">
      <c r="A194" s="391"/>
      <c r="B194" s="397"/>
      <c r="C194" s="201" t="s">
        <v>125</v>
      </c>
      <c r="D194" s="201">
        <f aca="true" t="shared" si="92" ref="D194:P194">SUM(D192:D193)</f>
        <v>227</v>
      </c>
      <c r="E194" s="201">
        <f t="shared" si="92"/>
        <v>212</v>
      </c>
      <c r="F194" s="201">
        <f t="shared" si="92"/>
        <v>71</v>
      </c>
      <c r="G194" s="201">
        <f t="shared" si="92"/>
        <v>54</v>
      </c>
      <c r="H194" s="201">
        <f t="shared" si="92"/>
        <v>7</v>
      </c>
      <c r="I194" s="201">
        <f t="shared" si="92"/>
        <v>19</v>
      </c>
      <c r="J194" s="201">
        <f t="shared" si="92"/>
        <v>16</v>
      </c>
      <c r="K194" s="201">
        <f t="shared" si="92"/>
        <v>60</v>
      </c>
      <c r="L194" s="202">
        <f t="shared" si="92"/>
        <v>3614</v>
      </c>
      <c r="M194" s="201">
        <f t="shared" si="92"/>
        <v>106</v>
      </c>
      <c r="N194" s="201">
        <f t="shared" si="92"/>
        <v>45</v>
      </c>
      <c r="O194" s="201">
        <f t="shared" si="92"/>
        <v>0</v>
      </c>
      <c r="P194" s="203">
        <f t="shared" si="92"/>
        <v>4431</v>
      </c>
    </row>
    <row r="195" spans="1:16" ht="15.75" thickBot="1">
      <c r="A195" s="392"/>
      <c r="B195" s="398" t="s">
        <v>127</v>
      </c>
      <c r="C195" s="204" t="s">
        <v>40</v>
      </c>
      <c r="D195" s="204">
        <f aca="true" t="shared" si="93" ref="D195:P195">D186+D189+D192</f>
        <v>719</v>
      </c>
      <c r="E195" s="204">
        <f t="shared" si="93"/>
        <v>388</v>
      </c>
      <c r="F195" s="204">
        <f t="shared" si="93"/>
        <v>111</v>
      </c>
      <c r="G195" s="204">
        <f t="shared" si="93"/>
        <v>84</v>
      </c>
      <c r="H195" s="204">
        <f t="shared" si="93"/>
        <v>14</v>
      </c>
      <c r="I195" s="204">
        <f t="shared" si="93"/>
        <v>31</v>
      </c>
      <c r="J195" s="204">
        <f t="shared" si="93"/>
        <v>23</v>
      </c>
      <c r="K195" s="204">
        <f t="shared" si="93"/>
        <v>85</v>
      </c>
      <c r="L195" s="205">
        <f t="shared" si="93"/>
        <v>7410</v>
      </c>
      <c r="M195" s="204">
        <f t="shared" si="93"/>
        <v>207</v>
      </c>
      <c r="N195" s="204">
        <f t="shared" si="93"/>
        <v>44</v>
      </c>
      <c r="O195" s="204">
        <f t="shared" si="93"/>
        <v>0</v>
      </c>
      <c r="P195" s="206">
        <f t="shared" si="93"/>
        <v>9116</v>
      </c>
    </row>
    <row r="196" spans="1:16" ht="15.75" thickBot="1">
      <c r="A196" s="392"/>
      <c r="B196" s="398"/>
      <c r="C196" s="204" t="s">
        <v>41</v>
      </c>
      <c r="D196" s="204">
        <f aca="true" t="shared" si="94" ref="D196:P196">D187+D190+D193</f>
        <v>21</v>
      </c>
      <c r="E196" s="204">
        <f t="shared" si="94"/>
        <v>28</v>
      </c>
      <c r="F196" s="204">
        <f t="shared" si="94"/>
        <v>6</v>
      </c>
      <c r="G196" s="204">
        <f t="shared" si="94"/>
        <v>9</v>
      </c>
      <c r="H196" s="204">
        <f t="shared" si="94"/>
        <v>0</v>
      </c>
      <c r="I196" s="204">
        <f t="shared" si="94"/>
        <v>1</v>
      </c>
      <c r="J196" s="204">
        <f t="shared" si="94"/>
        <v>3</v>
      </c>
      <c r="K196" s="204">
        <f t="shared" si="94"/>
        <v>5</v>
      </c>
      <c r="L196" s="205">
        <f t="shared" si="94"/>
        <v>805</v>
      </c>
      <c r="M196" s="204">
        <f t="shared" si="94"/>
        <v>2</v>
      </c>
      <c r="N196" s="204">
        <f t="shared" si="94"/>
        <v>31</v>
      </c>
      <c r="O196" s="204">
        <f t="shared" si="94"/>
        <v>0</v>
      </c>
      <c r="P196" s="206">
        <f t="shared" si="94"/>
        <v>911</v>
      </c>
    </row>
    <row r="197" spans="1:16" ht="15.75" thickBot="1">
      <c r="A197" s="393"/>
      <c r="B197" s="398"/>
      <c r="C197" s="204" t="s">
        <v>128</v>
      </c>
      <c r="D197" s="204">
        <f aca="true" t="shared" si="95" ref="D197:P197">D196+D195</f>
        <v>740</v>
      </c>
      <c r="E197" s="204">
        <f t="shared" si="95"/>
        <v>416</v>
      </c>
      <c r="F197" s="204">
        <f t="shared" si="95"/>
        <v>117</v>
      </c>
      <c r="G197" s="204">
        <f t="shared" si="95"/>
        <v>93</v>
      </c>
      <c r="H197" s="204">
        <f t="shared" si="95"/>
        <v>14</v>
      </c>
      <c r="I197" s="204">
        <f t="shared" si="95"/>
        <v>32</v>
      </c>
      <c r="J197" s="204">
        <f t="shared" si="95"/>
        <v>26</v>
      </c>
      <c r="K197" s="204">
        <f t="shared" si="95"/>
        <v>90</v>
      </c>
      <c r="L197" s="205">
        <f t="shared" si="95"/>
        <v>8215</v>
      </c>
      <c r="M197" s="204">
        <f t="shared" si="95"/>
        <v>209</v>
      </c>
      <c r="N197" s="204">
        <f t="shared" si="95"/>
        <v>75</v>
      </c>
      <c r="O197" s="204">
        <f t="shared" si="95"/>
        <v>0</v>
      </c>
      <c r="P197" s="206">
        <f t="shared" si="95"/>
        <v>10027</v>
      </c>
    </row>
    <row r="198" spans="1:16" ht="15">
      <c r="A198" s="390" t="s">
        <v>101</v>
      </c>
      <c r="B198" s="394" t="s">
        <v>35</v>
      </c>
      <c r="C198" s="56" t="s">
        <v>40</v>
      </c>
      <c r="D198" s="56">
        <v>342</v>
      </c>
      <c r="E198" s="56">
        <v>218</v>
      </c>
      <c r="F198" s="56">
        <v>23</v>
      </c>
      <c r="G198" s="56">
        <v>3</v>
      </c>
      <c r="H198" s="56">
        <v>7</v>
      </c>
      <c r="I198" s="56">
        <v>12</v>
      </c>
      <c r="J198" s="56">
        <v>19</v>
      </c>
      <c r="K198" s="56">
        <v>9</v>
      </c>
      <c r="L198" s="194">
        <v>4587</v>
      </c>
      <c r="M198" s="56">
        <v>90</v>
      </c>
      <c r="N198" s="56">
        <v>43</v>
      </c>
      <c r="O198" s="56">
        <v>0</v>
      </c>
      <c r="P198" s="195">
        <v>5353</v>
      </c>
    </row>
    <row r="199" spans="1:16" ht="15.75" thickBot="1">
      <c r="A199" s="391" t="s">
        <v>101</v>
      </c>
      <c r="B199" s="395" t="s">
        <v>35</v>
      </c>
      <c r="C199" s="17" t="s">
        <v>41</v>
      </c>
      <c r="D199" s="17">
        <v>13</v>
      </c>
      <c r="E199" s="17">
        <v>29</v>
      </c>
      <c r="F199" s="17">
        <v>4</v>
      </c>
      <c r="G199" s="17">
        <v>0</v>
      </c>
      <c r="H199" s="17">
        <v>0</v>
      </c>
      <c r="I199" s="17">
        <v>2</v>
      </c>
      <c r="J199" s="17">
        <v>4</v>
      </c>
      <c r="K199" s="17">
        <v>0</v>
      </c>
      <c r="L199" s="196">
        <v>1351</v>
      </c>
      <c r="M199" s="17">
        <v>0</v>
      </c>
      <c r="N199" s="17">
        <v>24</v>
      </c>
      <c r="O199" s="17">
        <v>0</v>
      </c>
      <c r="P199" s="197">
        <v>1427</v>
      </c>
    </row>
    <row r="200" spans="1:16" ht="16.5" thickBot="1" thickTop="1">
      <c r="A200" s="391"/>
      <c r="B200" s="396"/>
      <c r="C200" s="198" t="s">
        <v>125</v>
      </c>
      <c r="D200" s="198">
        <f aca="true" t="shared" si="96" ref="D200:P200">SUM(D198:D199)</f>
        <v>355</v>
      </c>
      <c r="E200" s="198">
        <f t="shared" si="96"/>
        <v>247</v>
      </c>
      <c r="F200" s="198">
        <f t="shared" si="96"/>
        <v>27</v>
      </c>
      <c r="G200" s="198">
        <f t="shared" si="96"/>
        <v>3</v>
      </c>
      <c r="H200" s="198">
        <f t="shared" si="96"/>
        <v>7</v>
      </c>
      <c r="I200" s="198">
        <f t="shared" si="96"/>
        <v>14</v>
      </c>
      <c r="J200" s="198">
        <f t="shared" si="96"/>
        <v>23</v>
      </c>
      <c r="K200" s="198">
        <f t="shared" si="96"/>
        <v>9</v>
      </c>
      <c r="L200" s="199">
        <f t="shared" si="96"/>
        <v>5938</v>
      </c>
      <c r="M200" s="198">
        <f t="shared" si="96"/>
        <v>90</v>
      </c>
      <c r="N200" s="198">
        <f t="shared" si="96"/>
        <v>67</v>
      </c>
      <c r="O200" s="198">
        <f t="shared" si="96"/>
        <v>0</v>
      </c>
      <c r="P200" s="200">
        <f t="shared" si="96"/>
        <v>6780</v>
      </c>
    </row>
    <row r="201" spans="1:16" ht="15.75" thickTop="1">
      <c r="A201" s="391" t="s">
        <v>101</v>
      </c>
      <c r="B201" s="395" t="s">
        <v>36</v>
      </c>
      <c r="C201" s="11" t="s">
        <v>40</v>
      </c>
      <c r="D201" s="11">
        <v>28</v>
      </c>
      <c r="E201" s="11">
        <v>33</v>
      </c>
      <c r="F201" s="11">
        <v>5</v>
      </c>
      <c r="G201" s="11">
        <v>4</v>
      </c>
      <c r="H201" s="11">
        <v>4</v>
      </c>
      <c r="I201" s="11">
        <v>8</v>
      </c>
      <c r="J201" s="11">
        <v>6</v>
      </c>
      <c r="K201" s="11">
        <v>2</v>
      </c>
      <c r="L201" s="167">
        <v>481</v>
      </c>
      <c r="M201" s="11">
        <v>20</v>
      </c>
      <c r="N201" s="11">
        <v>11</v>
      </c>
      <c r="O201" s="11">
        <v>0</v>
      </c>
      <c r="P201" s="173">
        <v>602</v>
      </c>
    </row>
    <row r="202" spans="1:16" ht="15.75" thickBot="1">
      <c r="A202" s="391" t="s">
        <v>101</v>
      </c>
      <c r="B202" s="395" t="s">
        <v>36</v>
      </c>
      <c r="C202" s="17" t="s">
        <v>41</v>
      </c>
      <c r="D202" s="17">
        <v>2</v>
      </c>
      <c r="E202" s="17">
        <v>3</v>
      </c>
      <c r="F202" s="17">
        <v>0</v>
      </c>
      <c r="G202" s="17">
        <v>0</v>
      </c>
      <c r="H202" s="17">
        <v>1</v>
      </c>
      <c r="I202" s="17">
        <v>0</v>
      </c>
      <c r="J202" s="17">
        <v>0</v>
      </c>
      <c r="K202" s="17">
        <v>0</v>
      </c>
      <c r="L202" s="196">
        <v>137</v>
      </c>
      <c r="M202" s="17">
        <v>0</v>
      </c>
      <c r="N202" s="17">
        <v>11</v>
      </c>
      <c r="O202" s="17">
        <v>0</v>
      </c>
      <c r="P202" s="197">
        <v>154</v>
      </c>
    </row>
    <row r="203" spans="1:16" ht="16.5" thickBot="1" thickTop="1">
      <c r="A203" s="391"/>
      <c r="B203" s="396"/>
      <c r="C203" s="198" t="s">
        <v>125</v>
      </c>
      <c r="D203" s="198">
        <f aca="true" t="shared" si="97" ref="D203:P203">SUM(D201:D202)</f>
        <v>30</v>
      </c>
      <c r="E203" s="198">
        <f t="shared" si="97"/>
        <v>36</v>
      </c>
      <c r="F203" s="198">
        <f t="shared" si="97"/>
        <v>5</v>
      </c>
      <c r="G203" s="198">
        <f t="shared" si="97"/>
        <v>4</v>
      </c>
      <c r="H203" s="198">
        <f t="shared" si="97"/>
        <v>5</v>
      </c>
      <c r="I203" s="198">
        <f t="shared" si="97"/>
        <v>8</v>
      </c>
      <c r="J203" s="198">
        <f t="shared" si="97"/>
        <v>6</v>
      </c>
      <c r="K203" s="198">
        <f t="shared" si="97"/>
        <v>2</v>
      </c>
      <c r="L203" s="199">
        <f t="shared" si="97"/>
        <v>618</v>
      </c>
      <c r="M203" s="198">
        <f t="shared" si="97"/>
        <v>20</v>
      </c>
      <c r="N203" s="198">
        <f t="shared" si="97"/>
        <v>22</v>
      </c>
      <c r="O203" s="198">
        <f t="shared" si="97"/>
        <v>0</v>
      </c>
      <c r="P203" s="200">
        <f t="shared" si="97"/>
        <v>756</v>
      </c>
    </row>
    <row r="204" spans="1:16" ht="15.75" thickTop="1">
      <c r="A204" s="391" t="s">
        <v>101</v>
      </c>
      <c r="B204" s="395" t="s">
        <v>126</v>
      </c>
      <c r="C204" s="11" t="s">
        <v>40</v>
      </c>
      <c r="D204" s="11">
        <v>132</v>
      </c>
      <c r="E204" s="11">
        <v>183</v>
      </c>
      <c r="F204" s="11">
        <v>13</v>
      </c>
      <c r="G204" s="11">
        <v>2</v>
      </c>
      <c r="H204" s="11">
        <v>3</v>
      </c>
      <c r="I204" s="11">
        <v>7</v>
      </c>
      <c r="J204" s="11">
        <v>21</v>
      </c>
      <c r="K204" s="11">
        <v>13</v>
      </c>
      <c r="L204" s="167">
        <v>3536</v>
      </c>
      <c r="M204" s="11">
        <v>64</v>
      </c>
      <c r="N204" s="11">
        <v>51</v>
      </c>
      <c r="O204" s="11">
        <v>0</v>
      </c>
      <c r="P204" s="173">
        <v>4025</v>
      </c>
    </row>
    <row r="205" spans="1:16" ht="15.75" thickBot="1">
      <c r="A205" s="391" t="s">
        <v>101</v>
      </c>
      <c r="B205" s="395" t="s">
        <v>126</v>
      </c>
      <c r="C205" s="17" t="s">
        <v>41</v>
      </c>
      <c r="D205" s="17">
        <v>5</v>
      </c>
      <c r="E205" s="17">
        <v>18</v>
      </c>
      <c r="F205" s="17">
        <v>1</v>
      </c>
      <c r="G205" s="17">
        <v>0</v>
      </c>
      <c r="H205" s="17">
        <v>0</v>
      </c>
      <c r="I205" s="17">
        <v>1</v>
      </c>
      <c r="J205" s="17">
        <v>1</v>
      </c>
      <c r="K205" s="17">
        <v>1</v>
      </c>
      <c r="L205" s="196">
        <v>968</v>
      </c>
      <c r="M205" s="17">
        <v>0</v>
      </c>
      <c r="N205" s="17">
        <v>7</v>
      </c>
      <c r="O205" s="17">
        <v>0</v>
      </c>
      <c r="P205" s="197">
        <v>1002</v>
      </c>
    </row>
    <row r="206" spans="1:16" ht="16.5" thickBot="1" thickTop="1">
      <c r="A206" s="391"/>
      <c r="B206" s="397"/>
      <c r="C206" s="201" t="s">
        <v>125</v>
      </c>
      <c r="D206" s="201">
        <f aca="true" t="shared" si="98" ref="D206:P206">SUM(D204:D205)</f>
        <v>137</v>
      </c>
      <c r="E206" s="201">
        <f t="shared" si="98"/>
        <v>201</v>
      </c>
      <c r="F206" s="201">
        <f t="shared" si="98"/>
        <v>14</v>
      </c>
      <c r="G206" s="201">
        <f t="shared" si="98"/>
        <v>2</v>
      </c>
      <c r="H206" s="201">
        <f t="shared" si="98"/>
        <v>3</v>
      </c>
      <c r="I206" s="201">
        <f t="shared" si="98"/>
        <v>8</v>
      </c>
      <c r="J206" s="201">
        <f t="shared" si="98"/>
        <v>22</v>
      </c>
      <c r="K206" s="201">
        <f t="shared" si="98"/>
        <v>14</v>
      </c>
      <c r="L206" s="202">
        <f t="shared" si="98"/>
        <v>4504</v>
      </c>
      <c r="M206" s="201">
        <f t="shared" si="98"/>
        <v>64</v>
      </c>
      <c r="N206" s="201">
        <f t="shared" si="98"/>
        <v>58</v>
      </c>
      <c r="O206" s="201">
        <f t="shared" si="98"/>
        <v>0</v>
      </c>
      <c r="P206" s="203">
        <f t="shared" si="98"/>
        <v>5027</v>
      </c>
    </row>
    <row r="207" spans="1:16" ht="15.75" thickBot="1">
      <c r="A207" s="392"/>
      <c r="B207" s="398" t="s">
        <v>127</v>
      </c>
      <c r="C207" s="204" t="s">
        <v>40</v>
      </c>
      <c r="D207" s="204">
        <f aca="true" t="shared" si="99" ref="D207:P207">D198+D201+D204</f>
        <v>502</v>
      </c>
      <c r="E207" s="204">
        <f t="shared" si="99"/>
        <v>434</v>
      </c>
      <c r="F207" s="204">
        <f t="shared" si="99"/>
        <v>41</v>
      </c>
      <c r="G207" s="204">
        <f t="shared" si="99"/>
        <v>9</v>
      </c>
      <c r="H207" s="204">
        <f t="shared" si="99"/>
        <v>14</v>
      </c>
      <c r="I207" s="204">
        <f t="shared" si="99"/>
        <v>27</v>
      </c>
      <c r="J207" s="204">
        <f t="shared" si="99"/>
        <v>46</v>
      </c>
      <c r="K207" s="204">
        <f t="shared" si="99"/>
        <v>24</v>
      </c>
      <c r="L207" s="205">
        <f t="shared" si="99"/>
        <v>8604</v>
      </c>
      <c r="M207" s="204">
        <f t="shared" si="99"/>
        <v>174</v>
      </c>
      <c r="N207" s="204">
        <f t="shared" si="99"/>
        <v>105</v>
      </c>
      <c r="O207" s="204">
        <f t="shared" si="99"/>
        <v>0</v>
      </c>
      <c r="P207" s="206">
        <f t="shared" si="99"/>
        <v>9980</v>
      </c>
    </row>
    <row r="208" spans="1:16" ht="15.75" thickBot="1">
      <c r="A208" s="392"/>
      <c r="B208" s="398"/>
      <c r="C208" s="204" t="s">
        <v>41</v>
      </c>
      <c r="D208" s="204">
        <f aca="true" t="shared" si="100" ref="D208:P208">D199+D202+D205</f>
        <v>20</v>
      </c>
      <c r="E208" s="204">
        <f t="shared" si="100"/>
        <v>50</v>
      </c>
      <c r="F208" s="204">
        <f t="shared" si="100"/>
        <v>5</v>
      </c>
      <c r="G208" s="204">
        <f t="shared" si="100"/>
        <v>0</v>
      </c>
      <c r="H208" s="204">
        <f t="shared" si="100"/>
        <v>1</v>
      </c>
      <c r="I208" s="204">
        <f t="shared" si="100"/>
        <v>3</v>
      </c>
      <c r="J208" s="204">
        <f t="shared" si="100"/>
        <v>5</v>
      </c>
      <c r="K208" s="204">
        <f t="shared" si="100"/>
        <v>1</v>
      </c>
      <c r="L208" s="205">
        <f t="shared" si="100"/>
        <v>2456</v>
      </c>
      <c r="M208" s="204">
        <f t="shared" si="100"/>
        <v>0</v>
      </c>
      <c r="N208" s="204">
        <f t="shared" si="100"/>
        <v>42</v>
      </c>
      <c r="O208" s="204">
        <f t="shared" si="100"/>
        <v>0</v>
      </c>
      <c r="P208" s="206">
        <f t="shared" si="100"/>
        <v>2583</v>
      </c>
    </row>
    <row r="209" spans="1:16" ht="15.75" thickBot="1">
      <c r="A209" s="393"/>
      <c r="B209" s="398"/>
      <c r="C209" s="204" t="s">
        <v>128</v>
      </c>
      <c r="D209" s="204">
        <f aca="true" t="shared" si="101" ref="D209:P209">D208+D207</f>
        <v>522</v>
      </c>
      <c r="E209" s="204">
        <f t="shared" si="101"/>
        <v>484</v>
      </c>
      <c r="F209" s="204">
        <f t="shared" si="101"/>
        <v>46</v>
      </c>
      <c r="G209" s="204">
        <f t="shared" si="101"/>
        <v>9</v>
      </c>
      <c r="H209" s="204">
        <f t="shared" si="101"/>
        <v>15</v>
      </c>
      <c r="I209" s="204">
        <f t="shared" si="101"/>
        <v>30</v>
      </c>
      <c r="J209" s="204">
        <f t="shared" si="101"/>
        <v>51</v>
      </c>
      <c r="K209" s="204">
        <f t="shared" si="101"/>
        <v>25</v>
      </c>
      <c r="L209" s="205">
        <f t="shared" si="101"/>
        <v>11060</v>
      </c>
      <c r="M209" s="204">
        <f t="shared" si="101"/>
        <v>174</v>
      </c>
      <c r="N209" s="204">
        <f t="shared" si="101"/>
        <v>147</v>
      </c>
      <c r="O209" s="204">
        <f t="shared" si="101"/>
        <v>0</v>
      </c>
      <c r="P209" s="206">
        <f t="shared" si="101"/>
        <v>12563</v>
      </c>
    </row>
    <row r="210" spans="1:16" ht="15">
      <c r="A210" s="390" t="s">
        <v>108</v>
      </c>
      <c r="B210" s="394" t="s">
        <v>35</v>
      </c>
      <c r="C210" s="56" t="s">
        <v>40</v>
      </c>
      <c r="D210" s="56">
        <v>197</v>
      </c>
      <c r="E210" s="56">
        <v>52</v>
      </c>
      <c r="F210" s="56">
        <v>22</v>
      </c>
      <c r="G210" s="56">
        <v>26</v>
      </c>
      <c r="H210" s="56">
        <v>0</v>
      </c>
      <c r="I210" s="56">
        <v>7</v>
      </c>
      <c r="J210" s="56">
        <v>6</v>
      </c>
      <c r="K210" s="56">
        <v>15</v>
      </c>
      <c r="L210" s="194">
        <v>1345</v>
      </c>
      <c r="M210" s="56">
        <v>48</v>
      </c>
      <c r="N210" s="56">
        <v>43</v>
      </c>
      <c r="O210" s="56">
        <v>0</v>
      </c>
      <c r="P210" s="195">
        <v>1761</v>
      </c>
    </row>
    <row r="211" spans="1:16" ht="15.75" thickBot="1">
      <c r="A211" s="391" t="s">
        <v>108</v>
      </c>
      <c r="B211" s="395" t="s">
        <v>35</v>
      </c>
      <c r="C211" s="17" t="s">
        <v>41</v>
      </c>
      <c r="D211" s="17">
        <v>6</v>
      </c>
      <c r="E211" s="17">
        <v>8</v>
      </c>
      <c r="F211" s="17">
        <v>5</v>
      </c>
      <c r="G211" s="17">
        <v>2</v>
      </c>
      <c r="H211" s="17">
        <v>0</v>
      </c>
      <c r="I211" s="17">
        <v>1</v>
      </c>
      <c r="J211" s="17">
        <v>0</v>
      </c>
      <c r="K211" s="17">
        <v>7</v>
      </c>
      <c r="L211" s="196">
        <v>244</v>
      </c>
      <c r="M211" s="17">
        <v>0</v>
      </c>
      <c r="N211" s="17">
        <v>0</v>
      </c>
      <c r="O211" s="17">
        <v>0</v>
      </c>
      <c r="P211" s="197">
        <v>273</v>
      </c>
    </row>
    <row r="212" spans="1:16" ht="16.5" thickBot="1" thickTop="1">
      <c r="A212" s="391"/>
      <c r="B212" s="396"/>
      <c r="C212" s="198" t="s">
        <v>125</v>
      </c>
      <c r="D212" s="198">
        <f aca="true" t="shared" si="102" ref="D212:P212">SUM(D210:D211)</f>
        <v>203</v>
      </c>
      <c r="E212" s="198">
        <f t="shared" si="102"/>
        <v>60</v>
      </c>
      <c r="F212" s="198">
        <f t="shared" si="102"/>
        <v>27</v>
      </c>
      <c r="G212" s="198">
        <f t="shared" si="102"/>
        <v>28</v>
      </c>
      <c r="H212" s="198">
        <f t="shared" si="102"/>
        <v>0</v>
      </c>
      <c r="I212" s="198">
        <f t="shared" si="102"/>
        <v>8</v>
      </c>
      <c r="J212" s="198">
        <f t="shared" si="102"/>
        <v>6</v>
      </c>
      <c r="K212" s="198">
        <f t="shared" si="102"/>
        <v>22</v>
      </c>
      <c r="L212" s="199">
        <f t="shared" si="102"/>
        <v>1589</v>
      </c>
      <c r="M212" s="198">
        <f t="shared" si="102"/>
        <v>48</v>
      </c>
      <c r="N212" s="198">
        <f t="shared" si="102"/>
        <v>43</v>
      </c>
      <c r="O212" s="198">
        <f t="shared" si="102"/>
        <v>0</v>
      </c>
      <c r="P212" s="200">
        <f t="shared" si="102"/>
        <v>2034</v>
      </c>
    </row>
    <row r="213" spans="1:16" ht="15.75" thickTop="1">
      <c r="A213" s="391" t="s">
        <v>108</v>
      </c>
      <c r="B213" s="395" t="s">
        <v>36</v>
      </c>
      <c r="C213" s="11" t="s">
        <v>40</v>
      </c>
      <c r="D213" s="11">
        <v>3</v>
      </c>
      <c r="E213" s="11">
        <v>2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67">
        <v>21</v>
      </c>
      <c r="M213" s="11">
        <v>1</v>
      </c>
      <c r="N213" s="11">
        <v>0</v>
      </c>
      <c r="O213" s="11">
        <v>0</v>
      </c>
      <c r="P213" s="173">
        <v>27</v>
      </c>
    </row>
    <row r="214" spans="1:16" ht="15.75" thickBot="1">
      <c r="A214" s="391" t="s">
        <v>108</v>
      </c>
      <c r="B214" s="395" t="s">
        <v>36</v>
      </c>
      <c r="C214" s="17" t="s">
        <v>41</v>
      </c>
      <c r="D214" s="17">
        <v>1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96">
        <v>9</v>
      </c>
      <c r="M214" s="17">
        <v>0</v>
      </c>
      <c r="N214" s="17">
        <v>0</v>
      </c>
      <c r="O214" s="17">
        <v>0</v>
      </c>
      <c r="P214" s="197">
        <v>10</v>
      </c>
    </row>
    <row r="215" spans="1:16" ht="16.5" thickBot="1" thickTop="1">
      <c r="A215" s="391"/>
      <c r="B215" s="396"/>
      <c r="C215" s="198" t="s">
        <v>125</v>
      </c>
      <c r="D215" s="198">
        <f aca="true" t="shared" si="103" ref="D215:P215">SUM(D213:D214)</f>
        <v>4</v>
      </c>
      <c r="E215" s="198">
        <f t="shared" si="103"/>
        <v>2</v>
      </c>
      <c r="F215" s="198">
        <f t="shared" si="103"/>
        <v>0</v>
      </c>
      <c r="G215" s="198">
        <f t="shared" si="103"/>
        <v>0</v>
      </c>
      <c r="H215" s="198">
        <f t="shared" si="103"/>
        <v>0</v>
      </c>
      <c r="I215" s="198">
        <f t="shared" si="103"/>
        <v>0</v>
      </c>
      <c r="J215" s="198">
        <f t="shared" si="103"/>
        <v>0</v>
      </c>
      <c r="K215" s="198">
        <f t="shared" si="103"/>
        <v>0</v>
      </c>
      <c r="L215" s="199">
        <f t="shared" si="103"/>
        <v>30</v>
      </c>
      <c r="M215" s="198">
        <f t="shared" si="103"/>
        <v>1</v>
      </c>
      <c r="N215" s="198">
        <f t="shared" si="103"/>
        <v>0</v>
      </c>
      <c r="O215" s="198">
        <f t="shared" si="103"/>
        <v>0</v>
      </c>
      <c r="P215" s="200">
        <f t="shared" si="103"/>
        <v>37</v>
      </c>
    </row>
    <row r="216" spans="1:16" ht="15.75" thickTop="1">
      <c r="A216" s="391" t="s">
        <v>108</v>
      </c>
      <c r="B216" s="395" t="s">
        <v>126</v>
      </c>
      <c r="C216" s="11" t="s">
        <v>40</v>
      </c>
      <c r="D216" s="11">
        <v>75</v>
      </c>
      <c r="E216" s="11">
        <v>46</v>
      </c>
      <c r="F216" s="11">
        <v>38</v>
      </c>
      <c r="G216" s="11">
        <v>36</v>
      </c>
      <c r="H216" s="11">
        <v>9</v>
      </c>
      <c r="I216" s="11">
        <v>12</v>
      </c>
      <c r="J216" s="11">
        <v>6</v>
      </c>
      <c r="K216" s="11">
        <v>25</v>
      </c>
      <c r="L216" s="167">
        <v>1120</v>
      </c>
      <c r="M216" s="11">
        <v>36</v>
      </c>
      <c r="N216" s="11">
        <v>22</v>
      </c>
      <c r="O216" s="11">
        <v>0</v>
      </c>
      <c r="P216" s="173">
        <v>1425</v>
      </c>
    </row>
    <row r="217" spans="1:16" ht="15.75" thickBot="1">
      <c r="A217" s="391" t="s">
        <v>108</v>
      </c>
      <c r="B217" s="395" t="s">
        <v>126</v>
      </c>
      <c r="C217" s="17" t="s">
        <v>41</v>
      </c>
      <c r="D217" s="17">
        <v>7</v>
      </c>
      <c r="E217" s="17">
        <v>8</v>
      </c>
      <c r="F217" s="17">
        <v>3</v>
      </c>
      <c r="G217" s="17">
        <v>4</v>
      </c>
      <c r="H217" s="17">
        <v>0</v>
      </c>
      <c r="I217" s="17">
        <v>0</v>
      </c>
      <c r="J217" s="17">
        <v>0</v>
      </c>
      <c r="K217" s="17">
        <v>5</v>
      </c>
      <c r="L217" s="196">
        <v>220</v>
      </c>
      <c r="M217" s="17">
        <v>0</v>
      </c>
      <c r="N217" s="17">
        <v>2</v>
      </c>
      <c r="O217" s="17">
        <v>0</v>
      </c>
      <c r="P217" s="197">
        <v>249</v>
      </c>
    </row>
    <row r="218" spans="1:16" ht="16.5" thickBot="1" thickTop="1">
      <c r="A218" s="391"/>
      <c r="B218" s="397"/>
      <c r="C218" s="201" t="s">
        <v>125</v>
      </c>
      <c r="D218" s="201">
        <f aca="true" t="shared" si="104" ref="D218:P218">SUM(D216:D217)</f>
        <v>82</v>
      </c>
      <c r="E218" s="201">
        <f t="shared" si="104"/>
        <v>54</v>
      </c>
      <c r="F218" s="201">
        <f t="shared" si="104"/>
        <v>41</v>
      </c>
      <c r="G218" s="201">
        <f t="shared" si="104"/>
        <v>40</v>
      </c>
      <c r="H218" s="201">
        <f t="shared" si="104"/>
        <v>9</v>
      </c>
      <c r="I218" s="201">
        <f t="shared" si="104"/>
        <v>12</v>
      </c>
      <c r="J218" s="201">
        <f t="shared" si="104"/>
        <v>6</v>
      </c>
      <c r="K218" s="201">
        <f t="shared" si="104"/>
        <v>30</v>
      </c>
      <c r="L218" s="202">
        <f t="shared" si="104"/>
        <v>1340</v>
      </c>
      <c r="M218" s="201">
        <f t="shared" si="104"/>
        <v>36</v>
      </c>
      <c r="N218" s="201">
        <f t="shared" si="104"/>
        <v>24</v>
      </c>
      <c r="O218" s="201">
        <f t="shared" si="104"/>
        <v>0</v>
      </c>
      <c r="P218" s="203">
        <f t="shared" si="104"/>
        <v>1674</v>
      </c>
    </row>
    <row r="219" spans="1:16" ht="15.75" thickBot="1">
      <c r="A219" s="392"/>
      <c r="B219" s="398" t="s">
        <v>127</v>
      </c>
      <c r="C219" s="204" t="s">
        <v>40</v>
      </c>
      <c r="D219" s="204">
        <f aca="true" t="shared" si="105" ref="D219:P219">D210+D213+D216</f>
        <v>275</v>
      </c>
      <c r="E219" s="204">
        <f t="shared" si="105"/>
        <v>100</v>
      </c>
      <c r="F219" s="204">
        <f t="shared" si="105"/>
        <v>60</v>
      </c>
      <c r="G219" s="204">
        <f t="shared" si="105"/>
        <v>62</v>
      </c>
      <c r="H219" s="204">
        <f t="shared" si="105"/>
        <v>9</v>
      </c>
      <c r="I219" s="204">
        <f t="shared" si="105"/>
        <v>19</v>
      </c>
      <c r="J219" s="204">
        <f t="shared" si="105"/>
        <v>12</v>
      </c>
      <c r="K219" s="204">
        <f t="shared" si="105"/>
        <v>40</v>
      </c>
      <c r="L219" s="205">
        <f t="shared" si="105"/>
        <v>2486</v>
      </c>
      <c r="M219" s="204">
        <f t="shared" si="105"/>
        <v>85</v>
      </c>
      <c r="N219" s="204">
        <f t="shared" si="105"/>
        <v>65</v>
      </c>
      <c r="O219" s="204">
        <f t="shared" si="105"/>
        <v>0</v>
      </c>
      <c r="P219" s="206">
        <f t="shared" si="105"/>
        <v>3213</v>
      </c>
    </row>
    <row r="220" spans="1:16" ht="15.75" thickBot="1">
      <c r="A220" s="392"/>
      <c r="B220" s="398"/>
      <c r="C220" s="204" t="s">
        <v>41</v>
      </c>
      <c r="D220" s="204">
        <f aca="true" t="shared" si="106" ref="D220:P220">D211+D214+D217</f>
        <v>14</v>
      </c>
      <c r="E220" s="204">
        <f t="shared" si="106"/>
        <v>16</v>
      </c>
      <c r="F220" s="204">
        <f t="shared" si="106"/>
        <v>8</v>
      </c>
      <c r="G220" s="204">
        <f t="shared" si="106"/>
        <v>6</v>
      </c>
      <c r="H220" s="204">
        <f t="shared" si="106"/>
        <v>0</v>
      </c>
      <c r="I220" s="204">
        <f t="shared" si="106"/>
        <v>1</v>
      </c>
      <c r="J220" s="204">
        <f t="shared" si="106"/>
        <v>0</v>
      </c>
      <c r="K220" s="204">
        <f t="shared" si="106"/>
        <v>12</v>
      </c>
      <c r="L220" s="205">
        <f t="shared" si="106"/>
        <v>473</v>
      </c>
      <c r="M220" s="204">
        <f t="shared" si="106"/>
        <v>0</v>
      </c>
      <c r="N220" s="204">
        <f t="shared" si="106"/>
        <v>2</v>
      </c>
      <c r="O220" s="204">
        <f t="shared" si="106"/>
        <v>0</v>
      </c>
      <c r="P220" s="206">
        <f t="shared" si="106"/>
        <v>532</v>
      </c>
    </row>
    <row r="221" spans="1:16" ht="15.75" thickBot="1">
      <c r="A221" s="393"/>
      <c r="B221" s="398"/>
      <c r="C221" s="204" t="s">
        <v>128</v>
      </c>
      <c r="D221" s="204">
        <f aca="true" t="shared" si="107" ref="D221:P221">D220+D219</f>
        <v>289</v>
      </c>
      <c r="E221" s="204">
        <f t="shared" si="107"/>
        <v>116</v>
      </c>
      <c r="F221" s="204">
        <f t="shared" si="107"/>
        <v>68</v>
      </c>
      <c r="G221" s="204">
        <f t="shared" si="107"/>
        <v>68</v>
      </c>
      <c r="H221" s="204">
        <f t="shared" si="107"/>
        <v>9</v>
      </c>
      <c r="I221" s="204">
        <f t="shared" si="107"/>
        <v>20</v>
      </c>
      <c r="J221" s="204">
        <f t="shared" si="107"/>
        <v>12</v>
      </c>
      <c r="K221" s="204">
        <f t="shared" si="107"/>
        <v>52</v>
      </c>
      <c r="L221" s="205">
        <f t="shared" si="107"/>
        <v>2959</v>
      </c>
      <c r="M221" s="204">
        <f t="shared" si="107"/>
        <v>85</v>
      </c>
      <c r="N221" s="204">
        <f t="shared" si="107"/>
        <v>67</v>
      </c>
      <c r="O221" s="204">
        <f t="shared" si="107"/>
        <v>0</v>
      </c>
      <c r="P221" s="206">
        <f t="shared" si="107"/>
        <v>3745</v>
      </c>
    </row>
    <row r="222" spans="1:16" ht="15">
      <c r="A222" s="390" t="s">
        <v>103</v>
      </c>
      <c r="B222" s="394" t="s">
        <v>35</v>
      </c>
      <c r="C222" s="56" t="s">
        <v>40</v>
      </c>
      <c r="D222" s="56">
        <v>267</v>
      </c>
      <c r="E222" s="56">
        <v>107</v>
      </c>
      <c r="F222" s="56">
        <v>18</v>
      </c>
      <c r="G222" s="56">
        <v>14</v>
      </c>
      <c r="H222" s="56">
        <v>1</v>
      </c>
      <c r="I222" s="56">
        <v>5</v>
      </c>
      <c r="J222" s="56">
        <v>3</v>
      </c>
      <c r="K222" s="56">
        <v>24</v>
      </c>
      <c r="L222" s="194">
        <v>2289</v>
      </c>
      <c r="M222" s="56">
        <v>38</v>
      </c>
      <c r="N222" s="56">
        <v>17</v>
      </c>
      <c r="O222" s="56">
        <v>0</v>
      </c>
      <c r="P222" s="195">
        <v>2783</v>
      </c>
    </row>
    <row r="223" spans="1:16" ht="15.75" thickBot="1">
      <c r="A223" s="391" t="s">
        <v>103</v>
      </c>
      <c r="B223" s="395" t="s">
        <v>35</v>
      </c>
      <c r="C223" s="17" t="s">
        <v>41</v>
      </c>
      <c r="D223" s="17">
        <v>6</v>
      </c>
      <c r="E223" s="17">
        <v>7</v>
      </c>
      <c r="F223" s="17">
        <v>3</v>
      </c>
      <c r="G223" s="17">
        <v>2</v>
      </c>
      <c r="H223" s="17">
        <v>0</v>
      </c>
      <c r="I223" s="17">
        <v>1</v>
      </c>
      <c r="J223" s="17">
        <v>0</v>
      </c>
      <c r="K223" s="17">
        <v>1</v>
      </c>
      <c r="L223" s="196">
        <v>174</v>
      </c>
      <c r="M223" s="17">
        <v>1</v>
      </c>
      <c r="N223" s="17">
        <v>3</v>
      </c>
      <c r="O223" s="17">
        <v>0</v>
      </c>
      <c r="P223" s="197">
        <v>198</v>
      </c>
    </row>
    <row r="224" spans="1:16" ht="16.5" thickBot="1" thickTop="1">
      <c r="A224" s="391"/>
      <c r="B224" s="396"/>
      <c r="C224" s="198" t="s">
        <v>125</v>
      </c>
      <c r="D224" s="198">
        <f aca="true" t="shared" si="108" ref="D224:P224">SUM(D222:D223)</f>
        <v>273</v>
      </c>
      <c r="E224" s="198">
        <f t="shared" si="108"/>
        <v>114</v>
      </c>
      <c r="F224" s="198">
        <f t="shared" si="108"/>
        <v>21</v>
      </c>
      <c r="G224" s="198">
        <f t="shared" si="108"/>
        <v>16</v>
      </c>
      <c r="H224" s="198">
        <f t="shared" si="108"/>
        <v>1</v>
      </c>
      <c r="I224" s="198">
        <f t="shared" si="108"/>
        <v>6</v>
      </c>
      <c r="J224" s="198">
        <f t="shared" si="108"/>
        <v>3</v>
      </c>
      <c r="K224" s="198">
        <f t="shared" si="108"/>
        <v>25</v>
      </c>
      <c r="L224" s="199">
        <f t="shared" si="108"/>
        <v>2463</v>
      </c>
      <c r="M224" s="198">
        <f t="shared" si="108"/>
        <v>39</v>
      </c>
      <c r="N224" s="198">
        <f t="shared" si="108"/>
        <v>20</v>
      </c>
      <c r="O224" s="198">
        <f t="shared" si="108"/>
        <v>0</v>
      </c>
      <c r="P224" s="200">
        <f t="shared" si="108"/>
        <v>2981</v>
      </c>
    </row>
    <row r="225" spans="1:16" ht="15.75" thickTop="1">
      <c r="A225" s="391" t="s">
        <v>103</v>
      </c>
      <c r="B225" s="395" t="s">
        <v>36</v>
      </c>
      <c r="C225" s="11" t="s">
        <v>40</v>
      </c>
      <c r="D225" s="11">
        <v>6</v>
      </c>
      <c r="E225" s="11">
        <v>5</v>
      </c>
      <c r="F225" s="11">
        <v>4</v>
      </c>
      <c r="G225" s="11">
        <v>1</v>
      </c>
      <c r="H225" s="11">
        <v>1</v>
      </c>
      <c r="I225" s="11">
        <v>0</v>
      </c>
      <c r="J225" s="11">
        <v>1</v>
      </c>
      <c r="K225" s="11">
        <v>2</v>
      </c>
      <c r="L225" s="167">
        <v>106</v>
      </c>
      <c r="M225" s="11">
        <v>5</v>
      </c>
      <c r="N225" s="11">
        <v>5</v>
      </c>
      <c r="O225" s="11">
        <v>0</v>
      </c>
      <c r="P225" s="173">
        <v>136</v>
      </c>
    </row>
    <row r="226" spans="1:16" ht="15.75" thickBot="1">
      <c r="A226" s="391"/>
      <c r="B226" s="395" t="s">
        <v>36</v>
      </c>
      <c r="C226" s="17" t="s">
        <v>41</v>
      </c>
      <c r="D226" s="17">
        <v>0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96">
        <v>0</v>
      </c>
      <c r="M226" s="17">
        <v>0</v>
      </c>
      <c r="N226" s="17">
        <v>0</v>
      </c>
      <c r="O226" s="17">
        <v>0</v>
      </c>
      <c r="P226" s="197">
        <v>0</v>
      </c>
    </row>
    <row r="227" spans="1:16" ht="16.5" thickBot="1" thickTop="1">
      <c r="A227" s="391"/>
      <c r="B227" s="396"/>
      <c r="C227" s="198" t="s">
        <v>125</v>
      </c>
      <c r="D227" s="198">
        <f aca="true" t="shared" si="109" ref="D227:P227">SUM(D225:D226)</f>
        <v>6</v>
      </c>
      <c r="E227" s="198">
        <f t="shared" si="109"/>
        <v>5</v>
      </c>
      <c r="F227" s="198">
        <f t="shared" si="109"/>
        <v>4</v>
      </c>
      <c r="G227" s="198">
        <f t="shared" si="109"/>
        <v>1</v>
      </c>
      <c r="H227" s="198">
        <f t="shared" si="109"/>
        <v>1</v>
      </c>
      <c r="I227" s="198">
        <f t="shared" si="109"/>
        <v>0</v>
      </c>
      <c r="J227" s="198">
        <f t="shared" si="109"/>
        <v>1</v>
      </c>
      <c r="K227" s="198">
        <f t="shared" si="109"/>
        <v>2</v>
      </c>
      <c r="L227" s="199">
        <f t="shared" si="109"/>
        <v>106</v>
      </c>
      <c r="M227" s="198">
        <f t="shared" si="109"/>
        <v>5</v>
      </c>
      <c r="N227" s="198">
        <f t="shared" si="109"/>
        <v>5</v>
      </c>
      <c r="O227" s="198">
        <f t="shared" si="109"/>
        <v>0</v>
      </c>
      <c r="P227" s="200">
        <f t="shared" si="109"/>
        <v>136</v>
      </c>
    </row>
    <row r="228" spans="1:16" ht="15.75" thickTop="1">
      <c r="A228" s="391" t="s">
        <v>103</v>
      </c>
      <c r="B228" s="395" t="s">
        <v>126</v>
      </c>
      <c r="C228" s="11" t="s">
        <v>40</v>
      </c>
      <c r="D228" s="11">
        <v>131</v>
      </c>
      <c r="E228" s="11">
        <v>128</v>
      </c>
      <c r="F228" s="11">
        <v>39</v>
      </c>
      <c r="G228" s="11">
        <v>26</v>
      </c>
      <c r="H228" s="11">
        <v>3</v>
      </c>
      <c r="I228" s="11">
        <v>17</v>
      </c>
      <c r="J228" s="11">
        <v>7</v>
      </c>
      <c r="K228" s="11">
        <v>41</v>
      </c>
      <c r="L228" s="167">
        <v>2445</v>
      </c>
      <c r="M228" s="11">
        <v>58</v>
      </c>
      <c r="N228" s="11">
        <v>22</v>
      </c>
      <c r="O228" s="11">
        <v>0</v>
      </c>
      <c r="P228" s="173">
        <v>2917</v>
      </c>
    </row>
    <row r="229" spans="1:16" ht="15.75" thickBot="1">
      <c r="A229" s="391" t="s">
        <v>103</v>
      </c>
      <c r="B229" s="395" t="s">
        <v>126</v>
      </c>
      <c r="C229" s="17" t="s">
        <v>41</v>
      </c>
      <c r="D229" s="17">
        <v>5</v>
      </c>
      <c r="E229" s="17">
        <v>11</v>
      </c>
      <c r="F229" s="17">
        <v>6</v>
      </c>
      <c r="G229" s="17">
        <v>11</v>
      </c>
      <c r="H229" s="17">
        <v>0</v>
      </c>
      <c r="I229" s="17">
        <v>1</v>
      </c>
      <c r="J229" s="17">
        <v>2</v>
      </c>
      <c r="K229" s="17">
        <v>8</v>
      </c>
      <c r="L229" s="196">
        <v>337</v>
      </c>
      <c r="M229" s="17">
        <v>0</v>
      </c>
      <c r="N229" s="17">
        <v>9</v>
      </c>
      <c r="O229" s="17">
        <v>0</v>
      </c>
      <c r="P229" s="197">
        <v>390</v>
      </c>
    </row>
    <row r="230" spans="1:16" ht="16.5" thickBot="1" thickTop="1">
      <c r="A230" s="391"/>
      <c r="B230" s="397"/>
      <c r="C230" s="201" t="s">
        <v>125</v>
      </c>
      <c r="D230" s="201">
        <f aca="true" t="shared" si="110" ref="D230:P230">SUM(D228:D229)</f>
        <v>136</v>
      </c>
      <c r="E230" s="201">
        <f t="shared" si="110"/>
        <v>139</v>
      </c>
      <c r="F230" s="201">
        <f t="shared" si="110"/>
        <v>45</v>
      </c>
      <c r="G230" s="201">
        <f t="shared" si="110"/>
        <v>37</v>
      </c>
      <c r="H230" s="201">
        <f t="shared" si="110"/>
        <v>3</v>
      </c>
      <c r="I230" s="201">
        <f t="shared" si="110"/>
        <v>18</v>
      </c>
      <c r="J230" s="201">
        <f t="shared" si="110"/>
        <v>9</v>
      </c>
      <c r="K230" s="201">
        <f t="shared" si="110"/>
        <v>49</v>
      </c>
      <c r="L230" s="202">
        <f t="shared" si="110"/>
        <v>2782</v>
      </c>
      <c r="M230" s="201">
        <f t="shared" si="110"/>
        <v>58</v>
      </c>
      <c r="N230" s="201">
        <f t="shared" si="110"/>
        <v>31</v>
      </c>
      <c r="O230" s="201">
        <f t="shared" si="110"/>
        <v>0</v>
      </c>
      <c r="P230" s="203">
        <f t="shared" si="110"/>
        <v>3307</v>
      </c>
    </row>
    <row r="231" spans="1:16" ht="15.75" thickBot="1">
      <c r="A231" s="392"/>
      <c r="B231" s="398" t="s">
        <v>127</v>
      </c>
      <c r="C231" s="204" t="s">
        <v>40</v>
      </c>
      <c r="D231" s="204">
        <f aca="true" t="shared" si="111" ref="D231:P231">D222+D225+D228</f>
        <v>404</v>
      </c>
      <c r="E231" s="204">
        <f t="shared" si="111"/>
        <v>240</v>
      </c>
      <c r="F231" s="204">
        <f t="shared" si="111"/>
        <v>61</v>
      </c>
      <c r="G231" s="204">
        <f t="shared" si="111"/>
        <v>41</v>
      </c>
      <c r="H231" s="204">
        <f t="shared" si="111"/>
        <v>5</v>
      </c>
      <c r="I231" s="204">
        <f t="shared" si="111"/>
        <v>22</v>
      </c>
      <c r="J231" s="204">
        <f t="shared" si="111"/>
        <v>11</v>
      </c>
      <c r="K231" s="204">
        <f t="shared" si="111"/>
        <v>67</v>
      </c>
      <c r="L231" s="205">
        <f t="shared" si="111"/>
        <v>4840</v>
      </c>
      <c r="M231" s="204">
        <f t="shared" si="111"/>
        <v>101</v>
      </c>
      <c r="N231" s="204">
        <f t="shared" si="111"/>
        <v>44</v>
      </c>
      <c r="O231" s="204">
        <f t="shared" si="111"/>
        <v>0</v>
      </c>
      <c r="P231" s="206">
        <f t="shared" si="111"/>
        <v>5836</v>
      </c>
    </row>
    <row r="232" spans="1:16" ht="15.75" thickBot="1">
      <c r="A232" s="392"/>
      <c r="B232" s="398"/>
      <c r="C232" s="204" t="s">
        <v>41</v>
      </c>
      <c r="D232" s="204">
        <f aca="true" t="shared" si="112" ref="D232:P232">D223+D226+D229</f>
        <v>11</v>
      </c>
      <c r="E232" s="204">
        <f t="shared" si="112"/>
        <v>18</v>
      </c>
      <c r="F232" s="204">
        <f t="shared" si="112"/>
        <v>9</v>
      </c>
      <c r="G232" s="204">
        <f t="shared" si="112"/>
        <v>13</v>
      </c>
      <c r="H232" s="204">
        <f t="shared" si="112"/>
        <v>0</v>
      </c>
      <c r="I232" s="204">
        <f t="shared" si="112"/>
        <v>2</v>
      </c>
      <c r="J232" s="204">
        <f t="shared" si="112"/>
        <v>2</v>
      </c>
      <c r="K232" s="204">
        <f t="shared" si="112"/>
        <v>9</v>
      </c>
      <c r="L232" s="205">
        <f t="shared" si="112"/>
        <v>511</v>
      </c>
      <c r="M232" s="204">
        <f t="shared" si="112"/>
        <v>1</v>
      </c>
      <c r="N232" s="204">
        <f t="shared" si="112"/>
        <v>12</v>
      </c>
      <c r="O232" s="204">
        <f t="shared" si="112"/>
        <v>0</v>
      </c>
      <c r="P232" s="206">
        <f t="shared" si="112"/>
        <v>588</v>
      </c>
    </row>
    <row r="233" spans="1:16" ht="15.75" thickBot="1">
      <c r="A233" s="393"/>
      <c r="B233" s="398"/>
      <c r="C233" s="204" t="s">
        <v>128</v>
      </c>
      <c r="D233" s="204">
        <f aca="true" t="shared" si="113" ref="D233:P233">D232+D231</f>
        <v>415</v>
      </c>
      <c r="E233" s="204">
        <f t="shared" si="113"/>
        <v>258</v>
      </c>
      <c r="F233" s="204">
        <f t="shared" si="113"/>
        <v>70</v>
      </c>
      <c r="G233" s="204">
        <f t="shared" si="113"/>
        <v>54</v>
      </c>
      <c r="H233" s="204">
        <f t="shared" si="113"/>
        <v>5</v>
      </c>
      <c r="I233" s="204">
        <f t="shared" si="113"/>
        <v>24</v>
      </c>
      <c r="J233" s="204">
        <f t="shared" si="113"/>
        <v>13</v>
      </c>
      <c r="K233" s="204">
        <f t="shared" si="113"/>
        <v>76</v>
      </c>
      <c r="L233" s="205">
        <f t="shared" si="113"/>
        <v>5351</v>
      </c>
      <c r="M233" s="204">
        <f t="shared" si="113"/>
        <v>102</v>
      </c>
      <c r="N233" s="204">
        <f t="shared" si="113"/>
        <v>56</v>
      </c>
      <c r="O233" s="204">
        <f t="shared" si="113"/>
        <v>0</v>
      </c>
      <c r="P233" s="206">
        <f t="shared" si="113"/>
        <v>6424</v>
      </c>
    </row>
    <row r="234" spans="1:16" ht="15">
      <c r="A234" s="390" t="s">
        <v>104</v>
      </c>
      <c r="B234" s="394" t="s">
        <v>35</v>
      </c>
      <c r="C234" s="56" t="s">
        <v>40</v>
      </c>
      <c r="D234" s="56">
        <v>61</v>
      </c>
      <c r="E234" s="56">
        <v>18</v>
      </c>
      <c r="F234" s="56">
        <v>1</v>
      </c>
      <c r="G234" s="56">
        <v>2</v>
      </c>
      <c r="H234" s="56">
        <v>3</v>
      </c>
      <c r="I234" s="56">
        <v>9</v>
      </c>
      <c r="J234" s="56">
        <v>0</v>
      </c>
      <c r="K234" s="56">
        <v>1</v>
      </c>
      <c r="L234" s="194">
        <v>515</v>
      </c>
      <c r="M234" s="56">
        <v>3</v>
      </c>
      <c r="N234" s="56">
        <v>4</v>
      </c>
      <c r="O234" s="56">
        <v>0</v>
      </c>
      <c r="P234" s="195">
        <v>617</v>
      </c>
    </row>
    <row r="235" spans="1:16" ht="15.75" thickBot="1">
      <c r="A235" s="391" t="s">
        <v>104</v>
      </c>
      <c r="B235" s="395" t="s">
        <v>35</v>
      </c>
      <c r="C235" s="17" t="s">
        <v>41</v>
      </c>
      <c r="D235" s="17">
        <v>6</v>
      </c>
      <c r="E235" s="17">
        <v>3</v>
      </c>
      <c r="F235" s="17">
        <v>0</v>
      </c>
      <c r="G235" s="17">
        <v>0</v>
      </c>
      <c r="H235" s="17">
        <v>0</v>
      </c>
      <c r="I235" s="17">
        <v>2</v>
      </c>
      <c r="J235" s="17">
        <v>0</v>
      </c>
      <c r="K235" s="17">
        <v>0</v>
      </c>
      <c r="L235" s="196">
        <v>253</v>
      </c>
      <c r="M235" s="17">
        <v>0</v>
      </c>
      <c r="N235" s="17">
        <v>1</v>
      </c>
      <c r="O235" s="17">
        <v>0</v>
      </c>
      <c r="P235" s="197">
        <v>265</v>
      </c>
    </row>
    <row r="236" spans="1:16" ht="16.5" thickBot="1" thickTop="1">
      <c r="A236" s="391"/>
      <c r="B236" s="396"/>
      <c r="C236" s="198" t="s">
        <v>125</v>
      </c>
      <c r="D236" s="198">
        <f aca="true" t="shared" si="114" ref="D236:P236">SUM(D234:D235)</f>
        <v>67</v>
      </c>
      <c r="E236" s="198">
        <f t="shared" si="114"/>
        <v>21</v>
      </c>
      <c r="F236" s="198">
        <f t="shared" si="114"/>
        <v>1</v>
      </c>
      <c r="G236" s="198">
        <f t="shared" si="114"/>
        <v>2</v>
      </c>
      <c r="H236" s="198">
        <f t="shared" si="114"/>
        <v>3</v>
      </c>
      <c r="I236" s="198">
        <f t="shared" si="114"/>
        <v>11</v>
      </c>
      <c r="J236" s="198">
        <f t="shared" si="114"/>
        <v>0</v>
      </c>
      <c r="K236" s="198">
        <f t="shared" si="114"/>
        <v>1</v>
      </c>
      <c r="L236" s="199">
        <f t="shared" si="114"/>
        <v>768</v>
      </c>
      <c r="M236" s="198">
        <f t="shared" si="114"/>
        <v>3</v>
      </c>
      <c r="N236" s="198">
        <f t="shared" si="114"/>
        <v>5</v>
      </c>
      <c r="O236" s="198">
        <f t="shared" si="114"/>
        <v>0</v>
      </c>
      <c r="P236" s="200">
        <f t="shared" si="114"/>
        <v>882</v>
      </c>
    </row>
    <row r="237" spans="1:16" ht="15.75" thickTop="1">
      <c r="A237" s="391" t="s">
        <v>104</v>
      </c>
      <c r="B237" s="395" t="s">
        <v>36</v>
      </c>
      <c r="C237" s="11" t="s">
        <v>40</v>
      </c>
      <c r="D237" s="11">
        <v>2</v>
      </c>
      <c r="E237" s="11">
        <v>2</v>
      </c>
      <c r="F237" s="11">
        <v>0</v>
      </c>
      <c r="G237" s="11">
        <v>0</v>
      </c>
      <c r="H237" s="11">
        <v>2</v>
      </c>
      <c r="I237" s="11">
        <v>3</v>
      </c>
      <c r="J237" s="11">
        <v>0</v>
      </c>
      <c r="K237" s="11">
        <v>0</v>
      </c>
      <c r="L237" s="167">
        <v>37</v>
      </c>
      <c r="M237" s="11">
        <v>0</v>
      </c>
      <c r="N237" s="11">
        <v>1</v>
      </c>
      <c r="O237" s="11">
        <v>0</v>
      </c>
      <c r="P237" s="173">
        <v>47</v>
      </c>
    </row>
    <row r="238" spans="1:16" ht="15.75" thickBot="1">
      <c r="A238" s="391" t="s">
        <v>104</v>
      </c>
      <c r="B238" s="395" t="s">
        <v>36</v>
      </c>
      <c r="C238" s="17" t="s">
        <v>41</v>
      </c>
      <c r="D238" s="17">
        <v>1</v>
      </c>
      <c r="E238" s="17">
        <v>1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96">
        <v>14</v>
      </c>
      <c r="M238" s="17">
        <v>0</v>
      </c>
      <c r="N238" s="17">
        <v>1</v>
      </c>
      <c r="O238" s="17">
        <v>0</v>
      </c>
      <c r="P238" s="197">
        <v>17</v>
      </c>
    </row>
    <row r="239" spans="1:16" ht="16.5" thickBot="1" thickTop="1">
      <c r="A239" s="391"/>
      <c r="B239" s="396"/>
      <c r="C239" s="198" t="s">
        <v>125</v>
      </c>
      <c r="D239" s="198">
        <f aca="true" t="shared" si="115" ref="D239:P239">SUM(D237:D238)</f>
        <v>3</v>
      </c>
      <c r="E239" s="198">
        <f t="shared" si="115"/>
        <v>3</v>
      </c>
      <c r="F239" s="198">
        <f t="shared" si="115"/>
        <v>0</v>
      </c>
      <c r="G239" s="198">
        <f t="shared" si="115"/>
        <v>0</v>
      </c>
      <c r="H239" s="198">
        <f t="shared" si="115"/>
        <v>2</v>
      </c>
      <c r="I239" s="198">
        <f t="shared" si="115"/>
        <v>3</v>
      </c>
      <c r="J239" s="198">
        <f t="shared" si="115"/>
        <v>0</v>
      </c>
      <c r="K239" s="198">
        <f t="shared" si="115"/>
        <v>0</v>
      </c>
      <c r="L239" s="199">
        <f t="shared" si="115"/>
        <v>51</v>
      </c>
      <c r="M239" s="198">
        <f t="shared" si="115"/>
        <v>0</v>
      </c>
      <c r="N239" s="198">
        <f t="shared" si="115"/>
        <v>2</v>
      </c>
      <c r="O239" s="198">
        <f t="shared" si="115"/>
        <v>0</v>
      </c>
      <c r="P239" s="200">
        <f t="shared" si="115"/>
        <v>64</v>
      </c>
    </row>
    <row r="240" spans="1:16" ht="15.75" thickTop="1">
      <c r="A240" s="391" t="s">
        <v>104</v>
      </c>
      <c r="B240" s="395" t="s">
        <v>126</v>
      </c>
      <c r="C240" s="11" t="s">
        <v>40</v>
      </c>
      <c r="D240" s="11">
        <v>8</v>
      </c>
      <c r="E240" s="11">
        <v>10</v>
      </c>
      <c r="F240" s="11">
        <v>0</v>
      </c>
      <c r="G240" s="11">
        <v>1</v>
      </c>
      <c r="H240" s="11">
        <v>2</v>
      </c>
      <c r="I240" s="11">
        <v>0</v>
      </c>
      <c r="J240" s="11">
        <v>0</v>
      </c>
      <c r="K240" s="11">
        <v>0</v>
      </c>
      <c r="L240" s="167">
        <v>145</v>
      </c>
      <c r="M240" s="11">
        <v>0</v>
      </c>
      <c r="N240" s="11">
        <v>2</v>
      </c>
      <c r="O240" s="11">
        <v>0</v>
      </c>
      <c r="P240" s="173">
        <v>168</v>
      </c>
    </row>
    <row r="241" spans="1:16" ht="15.75" thickBot="1">
      <c r="A241" s="391" t="s">
        <v>104</v>
      </c>
      <c r="B241" s="395" t="s">
        <v>126</v>
      </c>
      <c r="C241" s="17" t="s">
        <v>41</v>
      </c>
      <c r="D241" s="17">
        <v>0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96">
        <v>11</v>
      </c>
      <c r="M241" s="17">
        <v>0</v>
      </c>
      <c r="N241" s="17">
        <v>0</v>
      </c>
      <c r="O241" s="17">
        <v>0</v>
      </c>
      <c r="P241" s="197">
        <v>11</v>
      </c>
    </row>
    <row r="242" spans="1:16" ht="16.5" thickBot="1" thickTop="1">
      <c r="A242" s="391"/>
      <c r="B242" s="397"/>
      <c r="C242" s="201" t="s">
        <v>125</v>
      </c>
      <c r="D242" s="201">
        <f aca="true" t="shared" si="116" ref="D242:P242">SUM(D240:D241)</f>
        <v>8</v>
      </c>
      <c r="E242" s="201">
        <f t="shared" si="116"/>
        <v>10</v>
      </c>
      <c r="F242" s="201">
        <f t="shared" si="116"/>
        <v>0</v>
      </c>
      <c r="G242" s="201">
        <f t="shared" si="116"/>
        <v>1</v>
      </c>
      <c r="H242" s="201">
        <f t="shared" si="116"/>
        <v>2</v>
      </c>
      <c r="I242" s="201">
        <f t="shared" si="116"/>
        <v>0</v>
      </c>
      <c r="J242" s="201">
        <f t="shared" si="116"/>
        <v>0</v>
      </c>
      <c r="K242" s="201">
        <f t="shared" si="116"/>
        <v>0</v>
      </c>
      <c r="L242" s="202">
        <f t="shared" si="116"/>
        <v>156</v>
      </c>
      <c r="M242" s="201">
        <f t="shared" si="116"/>
        <v>0</v>
      </c>
      <c r="N242" s="201">
        <f t="shared" si="116"/>
        <v>2</v>
      </c>
      <c r="O242" s="201">
        <f t="shared" si="116"/>
        <v>0</v>
      </c>
      <c r="P242" s="203">
        <f t="shared" si="116"/>
        <v>179</v>
      </c>
    </row>
    <row r="243" spans="1:16" ht="15.75" thickBot="1">
      <c r="A243" s="392"/>
      <c r="B243" s="398" t="s">
        <v>127</v>
      </c>
      <c r="C243" s="204" t="s">
        <v>40</v>
      </c>
      <c r="D243" s="204">
        <f aca="true" t="shared" si="117" ref="D243:P243">D234+D237+D240</f>
        <v>71</v>
      </c>
      <c r="E243" s="204">
        <f t="shared" si="117"/>
        <v>30</v>
      </c>
      <c r="F243" s="204">
        <f t="shared" si="117"/>
        <v>1</v>
      </c>
      <c r="G243" s="204">
        <f t="shared" si="117"/>
        <v>3</v>
      </c>
      <c r="H243" s="204">
        <f t="shared" si="117"/>
        <v>7</v>
      </c>
      <c r="I243" s="204">
        <f t="shared" si="117"/>
        <v>12</v>
      </c>
      <c r="J243" s="204">
        <f t="shared" si="117"/>
        <v>0</v>
      </c>
      <c r="K243" s="204">
        <f t="shared" si="117"/>
        <v>1</v>
      </c>
      <c r="L243" s="205">
        <f t="shared" si="117"/>
        <v>697</v>
      </c>
      <c r="M243" s="204">
        <f t="shared" si="117"/>
        <v>3</v>
      </c>
      <c r="N243" s="204">
        <f t="shared" si="117"/>
        <v>7</v>
      </c>
      <c r="O243" s="204">
        <f t="shared" si="117"/>
        <v>0</v>
      </c>
      <c r="P243" s="206">
        <f t="shared" si="117"/>
        <v>832</v>
      </c>
    </row>
    <row r="244" spans="1:16" ht="15.75" thickBot="1">
      <c r="A244" s="392"/>
      <c r="B244" s="398"/>
      <c r="C244" s="204" t="s">
        <v>41</v>
      </c>
      <c r="D244" s="204">
        <f aca="true" t="shared" si="118" ref="D244:P244">D235+D238+D241</f>
        <v>7</v>
      </c>
      <c r="E244" s="204">
        <f t="shared" si="118"/>
        <v>4</v>
      </c>
      <c r="F244" s="204">
        <f t="shared" si="118"/>
        <v>0</v>
      </c>
      <c r="G244" s="204">
        <f t="shared" si="118"/>
        <v>0</v>
      </c>
      <c r="H244" s="204">
        <f t="shared" si="118"/>
        <v>0</v>
      </c>
      <c r="I244" s="204">
        <f t="shared" si="118"/>
        <v>2</v>
      </c>
      <c r="J244" s="204">
        <f t="shared" si="118"/>
        <v>0</v>
      </c>
      <c r="K244" s="204">
        <f t="shared" si="118"/>
        <v>0</v>
      </c>
      <c r="L244" s="205">
        <f t="shared" si="118"/>
        <v>278</v>
      </c>
      <c r="M244" s="204">
        <f t="shared" si="118"/>
        <v>0</v>
      </c>
      <c r="N244" s="204">
        <f t="shared" si="118"/>
        <v>2</v>
      </c>
      <c r="O244" s="204">
        <f t="shared" si="118"/>
        <v>0</v>
      </c>
      <c r="P244" s="206">
        <f t="shared" si="118"/>
        <v>293</v>
      </c>
    </row>
    <row r="245" spans="1:16" ht="15.75" thickBot="1">
      <c r="A245" s="393"/>
      <c r="B245" s="398"/>
      <c r="C245" s="204" t="s">
        <v>128</v>
      </c>
      <c r="D245" s="204">
        <f aca="true" t="shared" si="119" ref="D245:P245">D244+D243</f>
        <v>78</v>
      </c>
      <c r="E245" s="204">
        <f t="shared" si="119"/>
        <v>34</v>
      </c>
      <c r="F245" s="204">
        <f t="shared" si="119"/>
        <v>1</v>
      </c>
      <c r="G245" s="204">
        <f t="shared" si="119"/>
        <v>3</v>
      </c>
      <c r="H245" s="204">
        <f t="shared" si="119"/>
        <v>7</v>
      </c>
      <c r="I245" s="204">
        <f t="shared" si="119"/>
        <v>14</v>
      </c>
      <c r="J245" s="204">
        <f t="shared" si="119"/>
        <v>0</v>
      </c>
      <c r="K245" s="204">
        <f t="shared" si="119"/>
        <v>1</v>
      </c>
      <c r="L245" s="205">
        <f t="shared" si="119"/>
        <v>975</v>
      </c>
      <c r="M245" s="204">
        <f t="shared" si="119"/>
        <v>3</v>
      </c>
      <c r="N245" s="204">
        <f t="shared" si="119"/>
        <v>9</v>
      </c>
      <c r="O245" s="204">
        <f t="shared" si="119"/>
        <v>0</v>
      </c>
      <c r="P245" s="206">
        <f t="shared" si="119"/>
        <v>1125</v>
      </c>
    </row>
    <row r="246" spans="1:16" ht="15">
      <c r="A246" s="390" t="s">
        <v>105</v>
      </c>
      <c r="B246" s="394" t="s">
        <v>35</v>
      </c>
      <c r="C246" s="56" t="s">
        <v>40</v>
      </c>
      <c r="D246" s="56">
        <v>171</v>
      </c>
      <c r="E246" s="56">
        <v>37</v>
      </c>
      <c r="F246" s="56">
        <v>6</v>
      </c>
      <c r="G246" s="56">
        <v>7</v>
      </c>
      <c r="H246" s="56">
        <v>0</v>
      </c>
      <c r="I246" s="56">
        <v>1</v>
      </c>
      <c r="J246" s="56">
        <v>1</v>
      </c>
      <c r="K246" s="56">
        <v>3</v>
      </c>
      <c r="L246" s="194">
        <v>1876</v>
      </c>
      <c r="M246" s="56">
        <v>33</v>
      </c>
      <c r="N246" s="56">
        <v>19</v>
      </c>
      <c r="O246" s="56">
        <v>0</v>
      </c>
      <c r="P246" s="195">
        <v>2154</v>
      </c>
    </row>
    <row r="247" spans="1:16" ht="15.75" thickBot="1">
      <c r="A247" s="391" t="s">
        <v>105</v>
      </c>
      <c r="B247" s="395" t="s">
        <v>35</v>
      </c>
      <c r="C247" s="17" t="s">
        <v>41</v>
      </c>
      <c r="D247" s="17">
        <v>7</v>
      </c>
      <c r="E247" s="17">
        <v>3</v>
      </c>
      <c r="F247" s="17">
        <v>1</v>
      </c>
      <c r="G247" s="17">
        <v>0</v>
      </c>
      <c r="H247" s="17">
        <v>0</v>
      </c>
      <c r="I247" s="17">
        <v>0</v>
      </c>
      <c r="J247" s="17">
        <v>0</v>
      </c>
      <c r="K247" s="17">
        <v>1</v>
      </c>
      <c r="L247" s="196">
        <v>115</v>
      </c>
      <c r="M247" s="17">
        <v>0</v>
      </c>
      <c r="N247" s="17">
        <v>1</v>
      </c>
      <c r="O247" s="17">
        <v>0</v>
      </c>
      <c r="P247" s="197">
        <v>128</v>
      </c>
    </row>
    <row r="248" spans="1:16" ht="16.5" thickBot="1" thickTop="1">
      <c r="A248" s="391"/>
      <c r="B248" s="396"/>
      <c r="C248" s="198" t="s">
        <v>125</v>
      </c>
      <c r="D248" s="198">
        <f aca="true" t="shared" si="120" ref="D248:P248">SUM(D246:D247)</f>
        <v>178</v>
      </c>
      <c r="E248" s="198">
        <f t="shared" si="120"/>
        <v>40</v>
      </c>
      <c r="F248" s="198">
        <f t="shared" si="120"/>
        <v>7</v>
      </c>
      <c r="G248" s="198">
        <f t="shared" si="120"/>
        <v>7</v>
      </c>
      <c r="H248" s="198">
        <f t="shared" si="120"/>
        <v>0</v>
      </c>
      <c r="I248" s="198">
        <f t="shared" si="120"/>
        <v>1</v>
      </c>
      <c r="J248" s="198">
        <f t="shared" si="120"/>
        <v>1</v>
      </c>
      <c r="K248" s="198">
        <f t="shared" si="120"/>
        <v>4</v>
      </c>
      <c r="L248" s="199">
        <f t="shared" si="120"/>
        <v>1991</v>
      </c>
      <c r="M248" s="198">
        <f t="shared" si="120"/>
        <v>33</v>
      </c>
      <c r="N248" s="198">
        <f t="shared" si="120"/>
        <v>20</v>
      </c>
      <c r="O248" s="198">
        <f t="shared" si="120"/>
        <v>0</v>
      </c>
      <c r="P248" s="200">
        <f t="shared" si="120"/>
        <v>2282</v>
      </c>
    </row>
    <row r="249" spans="1:16" ht="15.75" thickTop="1">
      <c r="A249" s="391" t="s">
        <v>105</v>
      </c>
      <c r="B249" s="395" t="s">
        <v>36</v>
      </c>
      <c r="C249" s="11" t="s">
        <v>40</v>
      </c>
      <c r="D249" s="11">
        <v>1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67">
        <v>18</v>
      </c>
      <c r="M249" s="11">
        <v>0</v>
      </c>
      <c r="N249" s="11">
        <v>0</v>
      </c>
      <c r="O249" s="11">
        <v>0</v>
      </c>
      <c r="P249" s="173">
        <v>19</v>
      </c>
    </row>
    <row r="250" spans="1:16" ht="15.75" thickBot="1">
      <c r="A250" s="391"/>
      <c r="B250" s="395" t="s">
        <v>36</v>
      </c>
      <c r="C250" s="17" t="s">
        <v>41</v>
      </c>
      <c r="D250" s="17">
        <v>0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96">
        <v>0</v>
      </c>
      <c r="M250" s="17">
        <v>0</v>
      </c>
      <c r="N250" s="17">
        <v>0</v>
      </c>
      <c r="O250" s="17">
        <v>0</v>
      </c>
      <c r="P250" s="197">
        <v>0</v>
      </c>
    </row>
    <row r="251" spans="1:16" ht="16.5" thickBot="1" thickTop="1">
      <c r="A251" s="391"/>
      <c r="B251" s="396"/>
      <c r="C251" s="198" t="s">
        <v>125</v>
      </c>
      <c r="D251" s="198">
        <f aca="true" t="shared" si="121" ref="D251:P251">SUM(D249:D250)</f>
        <v>1</v>
      </c>
      <c r="E251" s="198">
        <f t="shared" si="121"/>
        <v>0</v>
      </c>
      <c r="F251" s="198">
        <f t="shared" si="121"/>
        <v>0</v>
      </c>
      <c r="G251" s="198">
        <f t="shared" si="121"/>
        <v>0</v>
      </c>
      <c r="H251" s="198">
        <f t="shared" si="121"/>
        <v>0</v>
      </c>
      <c r="I251" s="198">
        <f t="shared" si="121"/>
        <v>0</v>
      </c>
      <c r="J251" s="198">
        <f t="shared" si="121"/>
        <v>0</v>
      </c>
      <c r="K251" s="198">
        <f t="shared" si="121"/>
        <v>0</v>
      </c>
      <c r="L251" s="199">
        <f t="shared" si="121"/>
        <v>18</v>
      </c>
      <c r="M251" s="198">
        <f t="shared" si="121"/>
        <v>0</v>
      </c>
      <c r="N251" s="198">
        <f t="shared" si="121"/>
        <v>0</v>
      </c>
      <c r="O251" s="198">
        <f t="shared" si="121"/>
        <v>0</v>
      </c>
      <c r="P251" s="200">
        <f t="shared" si="121"/>
        <v>19</v>
      </c>
    </row>
    <row r="252" spans="1:16" ht="15.75" thickTop="1">
      <c r="A252" s="391" t="s">
        <v>105</v>
      </c>
      <c r="B252" s="395" t="s">
        <v>126</v>
      </c>
      <c r="C252" s="11" t="s">
        <v>40</v>
      </c>
      <c r="D252" s="11">
        <v>84</v>
      </c>
      <c r="E252" s="11">
        <v>54</v>
      </c>
      <c r="F252" s="11">
        <v>14</v>
      </c>
      <c r="G252" s="11">
        <v>15</v>
      </c>
      <c r="H252" s="11">
        <v>1</v>
      </c>
      <c r="I252" s="11">
        <v>3</v>
      </c>
      <c r="J252" s="11">
        <v>2</v>
      </c>
      <c r="K252" s="11">
        <v>12</v>
      </c>
      <c r="L252" s="167">
        <v>1362</v>
      </c>
      <c r="M252" s="11">
        <v>33</v>
      </c>
      <c r="N252" s="11">
        <v>25</v>
      </c>
      <c r="O252" s="11">
        <v>0</v>
      </c>
      <c r="P252" s="173">
        <v>1605</v>
      </c>
    </row>
    <row r="253" spans="1:16" ht="15.75" thickBot="1">
      <c r="A253" s="391" t="s">
        <v>105</v>
      </c>
      <c r="B253" s="395" t="s">
        <v>126</v>
      </c>
      <c r="C253" s="17" t="s">
        <v>41</v>
      </c>
      <c r="D253" s="17">
        <v>3</v>
      </c>
      <c r="E253" s="17">
        <v>0</v>
      </c>
      <c r="F253" s="17">
        <v>1</v>
      </c>
      <c r="G253" s="17">
        <v>0</v>
      </c>
      <c r="H253" s="17">
        <v>0</v>
      </c>
      <c r="I253" s="17">
        <v>1</v>
      </c>
      <c r="J253" s="17">
        <v>1</v>
      </c>
      <c r="K253" s="17">
        <v>3</v>
      </c>
      <c r="L253" s="196">
        <v>66</v>
      </c>
      <c r="M253" s="17">
        <v>1</v>
      </c>
      <c r="N253" s="17">
        <v>0</v>
      </c>
      <c r="O253" s="17">
        <v>0</v>
      </c>
      <c r="P253" s="197">
        <v>76</v>
      </c>
    </row>
    <row r="254" spans="1:16" ht="16.5" thickBot="1" thickTop="1">
      <c r="A254" s="391"/>
      <c r="B254" s="397"/>
      <c r="C254" s="201" t="s">
        <v>125</v>
      </c>
      <c r="D254" s="201">
        <f aca="true" t="shared" si="122" ref="D254:P254">SUM(D252:D253)</f>
        <v>87</v>
      </c>
      <c r="E254" s="201">
        <f t="shared" si="122"/>
        <v>54</v>
      </c>
      <c r="F254" s="201">
        <f t="shared" si="122"/>
        <v>15</v>
      </c>
      <c r="G254" s="201">
        <f t="shared" si="122"/>
        <v>15</v>
      </c>
      <c r="H254" s="201">
        <f t="shared" si="122"/>
        <v>1</v>
      </c>
      <c r="I254" s="201">
        <f t="shared" si="122"/>
        <v>4</v>
      </c>
      <c r="J254" s="201">
        <f t="shared" si="122"/>
        <v>3</v>
      </c>
      <c r="K254" s="201">
        <f t="shared" si="122"/>
        <v>15</v>
      </c>
      <c r="L254" s="202">
        <f t="shared" si="122"/>
        <v>1428</v>
      </c>
      <c r="M254" s="201">
        <f t="shared" si="122"/>
        <v>34</v>
      </c>
      <c r="N254" s="201">
        <f t="shared" si="122"/>
        <v>25</v>
      </c>
      <c r="O254" s="201">
        <f t="shared" si="122"/>
        <v>0</v>
      </c>
      <c r="P254" s="203">
        <f t="shared" si="122"/>
        <v>1681</v>
      </c>
    </row>
    <row r="255" spans="1:16" ht="15.75" thickBot="1">
      <c r="A255" s="392"/>
      <c r="B255" s="398" t="s">
        <v>127</v>
      </c>
      <c r="C255" s="204" t="s">
        <v>40</v>
      </c>
      <c r="D255" s="204">
        <f aca="true" t="shared" si="123" ref="D255:P255">D246+D249+D252</f>
        <v>256</v>
      </c>
      <c r="E255" s="204">
        <f t="shared" si="123"/>
        <v>91</v>
      </c>
      <c r="F255" s="204">
        <f t="shared" si="123"/>
        <v>20</v>
      </c>
      <c r="G255" s="204">
        <f t="shared" si="123"/>
        <v>22</v>
      </c>
      <c r="H255" s="204">
        <f t="shared" si="123"/>
        <v>1</v>
      </c>
      <c r="I255" s="204">
        <f t="shared" si="123"/>
        <v>4</v>
      </c>
      <c r="J255" s="204">
        <f t="shared" si="123"/>
        <v>3</v>
      </c>
      <c r="K255" s="204">
        <f t="shared" si="123"/>
        <v>15</v>
      </c>
      <c r="L255" s="205">
        <f t="shared" si="123"/>
        <v>3256</v>
      </c>
      <c r="M255" s="204">
        <f t="shared" si="123"/>
        <v>66</v>
      </c>
      <c r="N255" s="204">
        <f t="shared" si="123"/>
        <v>44</v>
      </c>
      <c r="O255" s="204">
        <f t="shared" si="123"/>
        <v>0</v>
      </c>
      <c r="P255" s="206">
        <f t="shared" si="123"/>
        <v>3778</v>
      </c>
    </row>
    <row r="256" spans="1:16" ht="15.75" thickBot="1">
      <c r="A256" s="392"/>
      <c r="B256" s="398"/>
      <c r="C256" s="204" t="s">
        <v>41</v>
      </c>
      <c r="D256" s="204">
        <f aca="true" t="shared" si="124" ref="D256:P256">D247+D250+D253</f>
        <v>10</v>
      </c>
      <c r="E256" s="204">
        <f t="shared" si="124"/>
        <v>3</v>
      </c>
      <c r="F256" s="204">
        <f t="shared" si="124"/>
        <v>2</v>
      </c>
      <c r="G256" s="204">
        <f t="shared" si="124"/>
        <v>0</v>
      </c>
      <c r="H256" s="204">
        <f t="shared" si="124"/>
        <v>0</v>
      </c>
      <c r="I256" s="204">
        <f t="shared" si="124"/>
        <v>1</v>
      </c>
      <c r="J256" s="204">
        <f t="shared" si="124"/>
        <v>1</v>
      </c>
      <c r="K256" s="204">
        <f t="shared" si="124"/>
        <v>4</v>
      </c>
      <c r="L256" s="205">
        <f t="shared" si="124"/>
        <v>181</v>
      </c>
      <c r="M256" s="204">
        <f t="shared" si="124"/>
        <v>1</v>
      </c>
      <c r="N256" s="204">
        <f t="shared" si="124"/>
        <v>1</v>
      </c>
      <c r="O256" s="204">
        <f t="shared" si="124"/>
        <v>0</v>
      </c>
      <c r="P256" s="206">
        <f t="shared" si="124"/>
        <v>204</v>
      </c>
    </row>
    <row r="257" spans="1:16" ht="15.75" thickBot="1">
      <c r="A257" s="393"/>
      <c r="B257" s="398"/>
      <c r="C257" s="204" t="s">
        <v>128</v>
      </c>
      <c r="D257" s="204">
        <f aca="true" t="shared" si="125" ref="D257:P257">D256+D255</f>
        <v>266</v>
      </c>
      <c r="E257" s="204">
        <f t="shared" si="125"/>
        <v>94</v>
      </c>
      <c r="F257" s="204">
        <f t="shared" si="125"/>
        <v>22</v>
      </c>
      <c r="G257" s="204">
        <f t="shared" si="125"/>
        <v>22</v>
      </c>
      <c r="H257" s="204">
        <f t="shared" si="125"/>
        <v>1</v>
      </c>
      <c r="I257" s="204">
        <f t="shared" si="125"/>
        <v>5</v>
      </c>
      <c r="J257" s="204">
        <f t="shared" si="125"/>
        <v>4</v>
      </c>
      <c r="K257" s="204">
        <f t="shared" si="125"/>
        <v>19</v>
      </c>
      <c r="L257" s="205">
        <f t="shared" si="125"/>
        <v>3437</v>
      </c>
      <c r="M257" s="204">
        <f t="shared" si="125"/>
        <v>67</v>
      </c>
      <c r="N257" s="204">
        <f t="shared" si="125"/>
        <v>45</v>
      </c>
      <c r="O257" s="204">
        <f t="shared" si="125"/>
        <v>0</v>
      </c>
      <c r="P257" s="206">
        <f t="shared" si="125"/>
        <v>3982</v>
      </c>
    </row>
    <row r="258" spans="1:16" ht="15">
      <c r="A258" s="390" t="s">
        <v>129</v>
      </c>
      <c r="B258" s="394" t="s">
        <v>35</v>
      </c>
      <c r="C258" s="56" t="s">
        <v>40</v>
      </c>
      <c r="D258" s="56">
        <f aca="true" t="shared" si="126" ref="D258:P258">D6+D18+D30+D42+D54+D66+D78+D90+D102+D114+D126+D138+D150+D162+D174+D186+D198+D210+D222+D234+D246</f>
        <v>8078</v>
      </c>
      <c r="E258" s="56">
        <f t="shared" si="126"/>
        <v>4472</v>
      </c>
      <c r="F258" s="56">
        <f t="shared" si="126"/>
        <v>1111</v>
      </c>
      <c r="G258" s="56">
        <f t="shared" si="126"/>
        <v>992</v>
      </c>
      <c r="H258" s="56">
        <f t="shared" si="126"/>
        <v>121</v>
      </c>
      <c r="I258" s="56">
        <f t="shared" si="126"/>
        <v>498</v>
      </c>
      <c r="J258" s="56">
        <f t="shared" si="126"/>
        <v>394</v>
      </c>
      <c r="K258" s="56">
        <f t="shared" si="126"/>
        <v>742</v>
      </c>
      <c r="L258" s="194">
        <f t="shared" si="126"/>
        <v>83539</v>
      </c>
      <c r="M258" s="56">
        <f t="shared" si="126"/>
        <v>1786</v>
      </c>
      <c r="N258" s="56">
        <f t="shared" si="126"/>
        <v>946</v>
      </c>
      <c r="O258" s="56">
        <f t="shared" si="126"/>
        <v>0</v>
      </c>
      <c r="P258" s="195">
        <f t="shared" si="126"/>
        <v>102679</v>
      </c>
    </row>
    <row r="259" spans="1:16" ht="15.75" thickBot="1">
      <c r="A259" s="391" t="s">
        <v>105</v>
      </c>
      <c r="B259" s="395" t="s">
        <v>35</v>
      </c>
      <c r="C259" s="17" t="s">
        <v>41</v>
      </c>
      <c r="D259" s="17">
        <f aca="true" t="shared" si="127" ref="D259:P259">D7+D19+D31+D43+D55+D67+D79+D91+D103+D115+D127+D139+D151+D163+D175+D187+D199+D211+D223+D235+D247</f>
        <v>453</v>
      </c>
      <c r="E259" s="17">
        <f t="shared" si="127"/>
        <v>818</v>
      </c>
      <c r="F259" s="17">
        <f t="shared" si="127"/>
        <v>655</v>
      </c>
      <c r="G259" s="17">
        <f t="shared" si="127"/>
        <v>465</v>
      </c>
      <c r="H259" s="17">
        <f t="shared" si="127"/>
        <v>172</v>
      </c>
      <c r="I259" s="17">
        <f t="shared" si="127"/>
        <v>107</v>
      </c>
      <c r="J259" s="17">
        <f t="shared" si="127"/>
        <v>233</v>
      </c>
      <c r="K259" s="17">
        <f t="shared" si="127"/>
        <v>435</v>
      </c>
      <c r="L259" s="196">
        <f t="shared" si="127"/>
        <v>23732</v>
      </c>
      <c r="M259" s="17">
        <f t="shared" si="127"/>
        <v>27</v>
      </c>
      <c r="N259" s="17">
        <f t="shared" si="127"/>
        <v>753</v>
      </c>
      <c r="O259" s="17">
        <f t="shared" si="127"/>
        <v>0</v>
      </c>
      <c r="P259" s="197">
        <f t="shared" si="127"/>
        <v>27850</v>
      </c>
    </row>
    <row r="260" spans="1:16" ht="16.5" thickBot="1" thickTop="1">
      <c r="A260" s="391"/>
      <c r="B260" s="396"/>
      <c r="C260" s="198" t="s">
        <v>125</v>
      </c>
      <c r="D260" s="198">
        <f aca="true" t="shared" si="128" ref="D260:P260">D8+D20+D32+D44+D56+D68+D80+D92+D104+D116+D128+D140+D152+D164+D176+D188+D200+D212+D224+D236+D248</f>
        <v>8531</v>
      </c>
      <c r="E260" s="198">
        <f t="shared" si="128"/>
        <v>5290</v>
      </c>
      <c r="F260" s="198">
        <f t="shared" si="128"/>
        <v>1766</v>
      </c>
      <c r="G260" s="198">
        <f t="shared" si="128"/>
        <v>1457</v>
      </c>
      <c r="H260" s="198">
        <f t="shared" si="128"/>
        <v>293</v>
      </c>
      <c r="I260" s="198">
        <f t="shared" si="128"/>
        <v>605</v>
      </c>
      <c r="J260" s="198">
        <f t="shared" si="128"/>
        <v>627</v>
      </c>
      <c r="K260" s="198">
        <f t="shared" si="128"/>
        <v>1177</v>
      </c>
      <c r="L260" s="199">
        <f t="shared" si="128"/>
        <v>107271</v>
      </c>
      <c r="M260" s="198">
        <f t="shared" si="128"/>
        <v>1813</v>
      </c>
      <c r="N260" s="198">
        <f t="shared" si="128"/>
        <v>1699</v>
      </c>
      <c r="O260" s="198">
        <f t="shared" si="128"/>
        <v>0</v>
      </c>
      <c r="P260" s="200">
        <f t="shared" si="128"/>
        <v>130529</v>
      </c>
    </row>
    <row r="261" spans="1:16" ht="15.75" thickTop="1">
      <c r="A261" s="391" t="s">
        <v>105</v>
      </c>
      <c r="B261" s="395" t="s">
        <v>36</v>
      </c>
      <c r="C261" s="11" t="s">
        <v>40</v>
      </c>
      <c r="D261" s="11">
        <f aca="true" t="shared" si="129" ref="D261:P261">D9+D21+D33+D45+D57+D69+D81+D93+D105+D117+D129+D141+D153+D165+D177+D189+D201+D213+D225+D237+D249</f>
        <v>277</v>
      </c>
      <c r="E261" s="11">
        <f t="shared" si="129"/>
        <v>320</v>
      </c>
      <c r="F261" s="11">
        <f t="shared" si="129"/>
        <v>134</v>
      </c>
      <c r="G261" s="11">
        <f t="shared" si="129"/>
        <v>97</v>
      </c>
      <c r="H261" s="11">
        <f t="shared" si="129"/>
        <v>82</v>
      </c>
      <c r="I261" s="11">
        <f t="shared" si="129"/>
        <v>90</v>
      </c>
      <c r="J261" s="11">
        <f t="shared" si="129"/>
        <v>106</v>
      </c>
      <c r="K261" s="11">
        <f t="shared" si="129"/>
        <v>65</v>
      </c>
      <c r="L261" s="167">
        <f t="shared" si="129"/>
        <v>5240</v>
      </c>
      <c r="M261" s="11">
        <f t="shared" si="129"/>
        <v>203</v>
      </c>
      <c r="N261" s="11">
        <f t="shared" si="129"/>
        <v>161</v>
      </c>
      <c r="O261" s="11">
        <f t="shared" si="129"/>
        <v>0</v>
      </c>
      <c r="P261" s="173">
        <f t="shared" si="129"/>
        <v>6775</v>
      </c>
    </row>
    <row r="262" spans="1:16" ht="15.75" thickBot="1">
      <c r="A262" s="391"/>
      <c r="B262" s="395" t="s">
        <v>36</v>
      </c>
      <c r="C262" s="17" t="s">
        <v>41</v>
      </c>
      <c r="D262" s="17">
        <f aca="true" t="shared" si="130" ref="D262:P262">D10+D22+D34+D46+D58+D70+D82+D94+D106+D118+D130+D142+D154+D166+D178+D190+D202+D214+D226+D238+D250</f>
        <v>34</v>
      </c>
      <c r="E262" s="17">
        <f t="shared" si="130"/>
        <v>61</v>
      </c>
      <c r="F262" s="17">
        <f t="shared" si="130"/>
        <v>32</v>
      </c>
      <c r="G262" s="17">
        <f t="shared" si="130"/>
        <v>54</v>
      </c>
      <c r="H262" s="17">
        <f t="shared" si="130"/>
        <v>58</v>
      </c>
      <c r="I262" s="17">
        <f t="shared" si="130"/>
        <v>12</v>
      </c>
      <c r="J262" s="17">
        <f t="shared" si="130"/>
        <v>30</v>
      </c>
      <c r="K262" s="17">
        <f t="shared" si="130"/>
        <v>36</v>
      </c>
      <c r="L262" s="196">
        <f t="shared" si="130"/>
        <v>1450</v>
      </c>
      <c r="M262" s="17">
        <f t="shared" si="130"/>
        <v>0</v>
      </c>
      <c r="N262" s="17">
        <f t="shared" si="130"/>
        <v>97</v>
      </c>
      <c r="O262" s="17">
        <f t="shared" si="130"/>
        <v>0</v>
      </c>
      <c r="P262" s="197">
        <f t="shared" si="130"/>
        <v>1864</v>
      </c>
    </row>
    <row r="263" spans="1:16" ht="16.5" thickBot="1" thickTop="1">
      <c r="A263" s="391"/>
      <c r="B263" s="396"/>
      <c r="C263" s="198" t="s">
        <v>125</v>
      </c>
      <c r="D263" s="198">
        <f aca="true" t="shared" si="131" ref="D263:P263">D11+D23+D35+D47+D59+D71+D83+D95+D107+D119+D131+D143+D155+D167+D179+D191+D203+D215+D227+D239+D251</f>
        <v>311</v>
      </c>
      <c r="E263" s="198">
        <f t="shared" si="131"/>
        <v>381</v>
      </c>
      <c r="F263" s="198">
        <f t="shared" si="131"/>
        <v>166</v>
      </c>
      <c r="G263" s="198">
        <f t="shared" si="131"/>
        <v>151</v>
      </c>
      <c r="H263" s="198">
        <f t="shared" si="131"/>
        <v>140</v>
      </c>
      <c r="I263" s="198">
        <f t="shared" si="131"/>
        <v>102</v>
      </c>
      <c r="J263" s="198">
        <f t="shared" si="131"/>
        <v>136</v>
      </c>
      <c r="K263" s="198">
        <f t="shared" si="131"/>
        <v>101</v>
      </c>
      <c r="L263" s="199">
        <f t="shared" si="131"/>
        <v>6690</v>
      </c>
      <c r="M263" s="198">
        <f t="shared" si="131"/>
        <v>203</v>
      </c>
      <c r="N263" s="198">
        <f t="shared" si="131"/>
        <v>258</v>
      </c>
      <c r="O263" s="198">
        <f t="shared" si="131"/>
        <v>0</v>
      </c>
      <c r="P263" s="200">
        <f t="shared" si="131"/>
        <v>8639</v>
      </c>
    </row>
    <row r="264" spans="1:16" ht="15.75" thickTop="1">
      <c r="A264" s="391" t="s">
        <v>105</v>
      </c>
      <c r="B264" s="395" t="s">
        <v>126</v>
      </c>
      <c r="C264" s="11" t="s">
        <v>40</v>
      </c>
      <c r="D264" s="11">
        <f aca="true" t="shared" si="132" ref="D264:P264">D12+D24+D36+D48+D60+D72+D84+D96+D108+D120+D132+D144+D156+D168+D180+D192+D204+D216+D228+D240+D252</f>
        <v>2828</v>
      </c>
      <c r="E264" s="11">
        <f t="shared" si="132"/>
        <v>3312</v>
      </c>
      <c r="F264" s="11">
        <f t="shared" si="132"/>
        <v>1129</v>
      </c>
      <c r="G264" s="11">
        <f t="shared" si="132"/>
        <v>958</v>
      </c>
      <c r="H264" s="11">
        <f t="shared" si="132"/>
        <v>244</v>
      </c>
      <c r="I264" s="11">
        <f t="shared" si="132"/>
        <v>302</v>
      </c>
      <c r="J264" s="11">
        <f t="shared" si="132"/>
        <v>245</v>
      </c>
      <c r="K264" s="11">
        <f t="shared" si="132"/>
        <v>647</v>
      </c>
      <c r="L264" s="167">
        <f t="shared" si="132"/>
        <v>57262</v>
      </c>
      <c r="M264" s="11">
        <f t="shared" si="132"/>
        <v>1226</v>
      </c>
      <c r="N264" s="11">
        <f t="shared" si="132"/>
        <v>737</v>
      </c>
      <c r="O264" s="11">
        <f t="shared" si="132"/>
        <v>0</v>
      </c>
      <c r="P264" s="173">
        <f t="shared" si="132"/>
        <v>68890</v>
      </c>
    </row>
    <row r="265" spans="1:16" ht="15.75" thickBot="1">
      <c r="A265" s="391" t="s">
        <v>105</v>
      </c>
      <c r="B265" s="395" t="s">
        <v>126</v>
      </c>
      <c r="C265" s="17" t="s">
        <v>41</v>
      </c>
      <c r="D265" s="17">
        <f aca="true" t="shared" si="133" ref="D265:P265">D13+D25+D37+D49+D61+D73+D85+D97+D109+D121+D133+D145+D157+D169+D181+D193+D205+D217+D229+D241+D253</f>
        <v>322</v>
      </c>
      <c r="E265" s="17">
        <f t="shared" si="133"/>
        <v>737</v>
      </c>
      <c r="F265" s="17">
        <f t="shared" si="133"/>
        <v>663</v>
      </c>
      <c r="G265" s="17">
        <f t="shared" si="133"/>
        <v>406</v>
      </c>
      <c r="H265" s="17">
        <f t="shared" si="133"/>
        <v>169</v>
      </c>
      <c r="I265" s="17">
        <f t="shared" si="133"/>
        <v>96</v>
      </c>
      <c r="J265" s="17">
        <f t="shared" si="133"/>
        <v>185</v>
      </c>
      <c r="K265" s="17">
        <f t="shared" si="133"/>
        <v>390</v>
      </c>
      <c r="L265" s="196">
        <f t="shared" si="133"/>
        <v>18569</v>
      </c>
      <c r="M265" s="17">
        <f t="shared" si="133"/>
        <v>27</v>
      </c>
      <c r="N265" s="17">
        <f t="shared" si="133"/>
        <v>581</v>
      </c>
      <c r="O265" s="17">
        <f t="shared" si="133"/>
        <v>0</v>
      </c>
      <c r="P265" s="197">
        <f t="shared" si="133"/>
        <v>22145</v>
      </c>
    </row>
    <row r="266" spans="1:16" ht="16.5" thickBot="1" thickTop="1">
      <c r="A266" s="391"/>
      <c r="B266" s="397"/>
      <c r="C266" s="201" t="s">
        <v>125</v>
      </c>
      <c r="D266" s="201">
        <f aca="true" t="shared" si="134" ref="D266:P266">D14+D26+D38+D50+D62+D74+D86+D98+D110+D122+D134+D146+D158+D170+D182+D194+D206+D218+D230+D242+D254</f>
        <v>3150</v>
      </c>
      <c r="E266" s="201">
        <f t="shared" si="134"/>
        <v>4049</v>
      </c>
      <c r="F266" s="201">
        <f t="shared" si="134"/>
        <v>1792</v>
      </c>
      <c r="G266" s="201">
        <f t="shared" si="134"/>
        <v>1364</v>
      </c>
      <c r="H266" s="201">
        <f t="shared" si="134"/>
        <v>413</v>
      </c>
      <c r="I266" s="201">
        <f t="shared" si="134"/>
        <v>398</v>
      </c>
      <c r="J266" s="201">
        <f t="shared" si="134"/>
        <v>430</v>
      </c>
      <c r="K266" s="201">
        <f t="shared" si="134"/>
        <v>1037</v>
      </c>
      <c r="L266" s="202">
        <f t="shared" si="134"/>
        <v>75831</v>
      </c>
      <c r="M266" s="201">
        <f t="shared" si="134"/>
        <v>1253</v>
      </c>
      <c r="N266" s="201">
        <f t="shared" si="134"/>
        <v>1318</v>
      </c>
      <c r="O266" s="201">
        <f t="shared" si="134"/>
        <v>0</v>
      </c>
      <c r="P266" s="203">
        <f t="shared" si="134"/>
        <v>91035</v>
      </c>
    </row>
    <row r="267" spans="1:16" ht="15.75" thickBot="1">
      <c r="A267" s="392"/>
      <c r="B267" s="398" t="s">
        <v>129</v>
      </c>
      <c r="C267" s="204" t="s">
        <v>40</v>
      </c>
      <c r="D267" s="204">
        <f aca="true" t="shared" si="135" ref="D267:P267">D15+D27+D39+D51+D63+D75+D87+D99+D111+D123+D135+D147+D159+D171+D183+D195+D207+D219+D231+D243+D255</f>
        <v>11183</v>
      </c>
      <c r="E267" s="204">
        <f t="shared" si="135"/>
        <v>8104</v>
      </c>
      <c r="F267" s="204">
        <f t="shared" si="135"/>
        <v>2374</v>
      </c>
      <c r="G267" s="204">
        <f t="shared" si="135"/>
        <v>2047</v>
      </c>
      <c r="H267" s="204">
        <f t="shared" si="135"/>
        <v>447</v>
      </c>
      <c r="I267" s="204">
        <f t="shared" si="135"/>
        <v>890</v>
      </c>
      <c r="J267" s="204">
        <f t="shared" si="135"/>
        <v>745</v>
      </c>
      <c r="K267" s="204">
        <f t="shared" si="135"/>
        <v>1454</v>
      </c>
      <c r="L267" s="205">
        <f t="shared" si="135"/>
        <v>146041</v>
      </c>
      <c r="M267" s="204">
        <f t="shared" si="135"/>
        <v>3215</v>
      </c>
      <c r="N267" s="204">
        <f t="shared" si="135"/>
        <v>1844</v>
      </c>
      <c r="O267" s="204">
        <f t="shared" si="135"/>
        <v>0</v>
      </c>
      <c r="P267" s="206">
        <f t="shared" si="135"/>
        <v>178344</v>
      </c>
    </row>
    <row r="268" spans="1:16" ht="15.75" thickBot="1">
      <c r="A268" s="392"/>
      <c r="B268" s="398"/>
      <c r="C268" s="204" t="s">
        <v>41</v>
      </c>
      <c r="D268" s="204">
        <f aca="true" t="shared" si="136" ref="D268:P268">D16+D28+D40+D52+D64+D76+D88+D100+D112+D124+D136+D148+D160+D172+D184+D196+D208+D220+D232+D244+D256</f>
        <v>809</v>
      </c>
      <c r="E268" s="204">
        <f t="shared" si="136"/>
        <v>1616</v>
      </c>
      <c r="F268" s="204">
        <f t="shared" si="136"/>
        <v>1350</v>
      </c>
      <c r="G268" s="204">
        <f t="shared" si="136"/>
        <v>925</v>
      </c>
      <c r="H268" s="204">
        <f t="shared" si="136"/>
        <v>399</v>
      </c>
      <c r="I268" s="204">
        <f t="shared" si="136"/>
        <v>215</v>
      </c>
      <c r="J268" s="204">
        <f t="shared" si="136"/>
        <v>448</v>
      </c>
      <c r="K268" s="204">
        <f t="shared" si="136"/>
        <v>861</v>
      </c>
      <c r="L268" s="205">
        <f t="shared" si="136"/>
        <v>43751</v>
      </c>
      <c r="M268" s="204">
        <f t="shared" si="136"/>
        <v>54</v>
      </c>
      <c r="N268" s="204">
        <f t="shared" si="136"/>
        <v>1431</v>
      </c>
      <c r="O268" s="204">
        <f t="shared" si="136"/>
        <v>0</v>
      </c>
      <c r="P268" s="206">
        <f t="shared" si="136"/>
        <v>51859</v>
      </c>
    </row>
    <row r="269" spans="1:16" ht="15.75" thickBot="1">
      <c r="A269" s="399"/>
      <c r="B269" s="400"/>
      <c r="C269" s="207" t="s">
        <v>128</v>
      </c>
      <c r="D269" s="207">
        <f aca="true" t="shared" si="137" ref="D269:P269">D17+D29+D41+D53+D65+D77+D89+D101+D113+D125+D137+D149+D161+D173+D185+D197+D209+D221+D233+D245+D257</f>
        <v>11992</v>
      </c>
      <c r="E269" s="207">
        <f t="shared" si="137"/>
        <v>9720</v>
      </c>
      <c r="F269" s="207">
        <f t="shared" si="137"/>
        <v>3724</v>
      </c>
      <c r="G269" s="207">
        <f t="shared" si="137"/>
        <v>2972</v>
      </c>
      <c r="H269" s="207">
        <f t="shared" si="137"/>
        <v>846</v>
      </c>
      <c r="I269" s="207">
        <f t="shared" si="137"/>
        <v>1105</v>
      </c>
      <c r="J269" s="207">
        <f t="shared" si="137"/>
        <v>1193</v>
      </c>
      <c r="K269" s="207">
        <f t="shared" si="137"/>
        <v>2315</v>
      </c>
      <c r="L269" s="208">
        <f t="shared" si="137"/>
        <v>189792</v>
      </c>
      <c r="M269" s="207">
        <f t="shared" si="137"/>
        <v>3269</v>
      </c>
      <c r="N269" s="207">
        <f t="shared" si="137"/>
        <v>3275</v>
      </c>
      <c r="O269" s="207">
        <f t="shared" si="137"/>
        <v>0</v>
      </c>
      <c r="P269" s="209">
        <f t="shared" si="137"/>
        <v>230203</v>
      </c>
    </row>
    <row r="270" ht="16.5" thickTop="1"/>
  </sheetData>
  <sheetProtection/>
  <mergeCells count="112">
    <mergeCell ref="A2:P2"/>
    <mergeCell ref="A3:P3"/>
    <mergeCell ref="A258:A269"/>
    <mergeCell ref="B258:B260"/>
    <mergeCell ref="B261:B263"/>
    <mergeCell ref="B264:B266"/>
    <mergeCell ref="B267:B269"/>
    <mergeCell ref="A246:A257"/>
    <mergeCell ref="B246:B248"/>
    <mergeCell ref="B249:B251"/>
    <mergeCell ref="B252:B254"/>
    <mergeCell ref="B255:B257"/>
    <mergeCell ref="A234:A245"/>
    <mergeCell ref="B234:B236"/>
    <mergeCell ref="B237:B239"/>
    <mergeCell ref="B240:B242"/>
    <mergeCell ref="B243:B245"/>
    <mergeCell ref="A210:A221"/>
    <mergeCell ref="B210:B212"/>
    <mergeCell ref="B213:B215"/>
    <mergeCell ref="B216:B218"/>
    <mergeCell ref="B219:B221"/>
    <mergeCell ref="A222:A233"/>
    <mergeCell ref="B222:B224"/>
    <mergeCell ref="B225:B227"/>
    <mergeCell ref="B228:B230"/>
    <mergeCell ref="B231:B233"/>
    <mergeCell ref="A186:A197"/>
    <mergeCell ref="B186:B188"/>
    <mergeCell ref="B189:B191"/>
    <mergeCell ref="B192:B194"/>
    <mergeCell ref="B195:B197"/>
    <mergeCell ref="A198:A209"/>
    <mergeCell ref="B198:B200"/>
    <mergeCell ref="B201:B203"/>
    <mergeCell ref="B204:B206"/>
    <mergeCell ref="B207:B209"/>
    <mergeCell ref="A162:A173"/>
    <mergeCell ref="B162:B164"/>
    <mergeCell ref="B165:B167"/>
    <mergeCell ref="B168:B170"/>
    <mergeCell ref="B171:B173"/>
    <mergeCell ref="A174:A185"/>
    <mergeCell ref="B174:B176"/>
    <mergeCell ref="B177:B179"/>
    <mergeCell ref="B180:B182"/>
    <mergeCell ref="B183:B185"/>
    <mergeCell ref="A138:A149"/>
    <mergeCell ref="B138:B140"/>
    <mergeCell ref="B141:B143"/>
    <mergeCell ref="B144:B146"/>
    <mergeCell ref="B147:B149"/>
    <mergeCell ref="A150:A161"/>
    <mergeCell ref="B150:B152"/>
    <mergeCell ref="B153:B155"/>
    <mergeCell ref="B156:B158"/>
    <mergeCell ref="B159:B161"/>
    <mergeCell ref="A114:A125"/>
    <mergeCell ref="B114:B116"/>
    <mergeCell ref="B117:B119"/>
    <mergeCell ref="B120:B122"/>
    <mergeCell ref="B123:B125"/>
    <mergeCell ref="A126:A137"/>
    <mergeCell ref="B126:B128"/>
    <mergeCell ref="B129:B131"/>
    <mergeCell ref="B132:B134"/>
    <mergeCell ref="B135:B137"/>
    <mergeCell ref="A90:A101"/>
    <mergeCell ref="B90:B92"/>
    <mergeCell ref="B93:B95"/>
    <mergeCell ref="B96:B98"/>
    <mergeCell ref="B99:B101"/>
    <mergeCell ref="A102:A113"/>
    <mergeCell ref="B102:B104"/>
    <mergeCell ref="B105:B107"/>
    <mergeCell ref="B108:B110"/>
    <mergeCell ref="B111:B113"/>
    <mergeCell ref="A66:A77"/>
    <mergeCell ref="B66:B68"/>
    <mergeCell ref="B69:B71"/>
    <mergeCell ref="B72:B74"/>
    <mergeCell ref="B75:B77"/>
    <mergeCell ref="A78:A89"/>
    <mergeCell ref="B78:B80"/>
    <mergeCell ref="B81:B83"/>
    <mergeCell ref="B84:B86"/>
    <mergeCell ref="B87:B89"/>
    <mergeCell ref="B48:B50"/>
    <mergeCell ref="B51:B53"/>
    <mergeCell ref="A54:A65"/>
    <mergeCell ref="B54:B56"/>
    <mergeCell ref="B57:B59"/>
    <mergeCell ref="B60:B62"/>
    <mergeCell ref="B63:B65"/>
    <mergeCell ref="A42:A53"/>
    <mergeCell ref="B42:B44"/>
    <mergeCell ref="A30:A41"/>
    <mergeCell ref="B30:B32"/>
    <mergeCell ref="B33:B35"/>
    <mergeCell ref="B36:B38"/>
    <mergeCell ref="B39:B41"/>
    <mergeCell ref="B45:B47"/>
    <mergeCell ref="A6:A17"/>
    <mergeCell ref="B6:B8"/>
    <mergeCell ref="B9:B11"/>
    <mergeCell ref="B12:B14"/>
    <mergeCell ref="B15:B17"/>
    <mergeCell ref="A18:A29"/>
    <mergeCell ref="B18:B20"/>
    <mergeCell ref="B21:B23"/>
    <mergeCell ref="B24:B26"/>
    <mergeCell ref="B27:B29"/>
  </mergeCells>
  <printOptions horizontalCentered="1"/>
  <pageMargins left="0" right="0.15748031496062992" top="0.67" bottom="0.42" header="0.15748031496062992" footer="0.19"/>
  <pageSetup horizontalDpi="600" verticalDpi="600" orientation="landscape" paperSize="9" scale="80" r:id="rId2"/>
  <headerFooter alignWithMargins="0">
    <oddHeader>&amp;L      
         &amp;G&amp;Cبسم الله الرحمن الرحيم&amp;R
      &amp;"Arabic Transparent,غامق"الجمهورية اليمنية 
    وزارة التربية والتعليم 
         المكتب الفني 
الإدارة العامة للإحصاء والتخطيط</oddHeader>
    <oddFooter xml:space="preserve">&amp;L   ــــ &amp;P ــــ  </oddFooter>
  </headerFooter>
  <rowBreaks count="7" manualBreakCount="7">
    <brk id="41" max="255" man="1"/>
    <brk id="77" max="255" man="1"/>
    <brk id="113" max="255" man="1"/>
    <brk id="149" max="255" man="1"/>
    <brk id="185" max="255" man="1"/>
    <brk id="221" max="255" man="1"/>
    <brk id="257" max="255" man="1"/>
  </rowBreaks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2:L270"/>
  <sheetViews>
    <sheetView rightToLeft="1" view="pageBreakPreview" zoomScale="70" zoomScaleNormal="40" zoomScaleSheetLayoutView="70" zoomScalePageLayoutView="0" workbookViewId="0" topLeftCell="A1">
      <selection activeCell="C7" sqref="C7"/>
    </sheetView>
  </sheetViews>
  <sheetFormatPr defaultColWidth="10.28125" defaultRowHeight="12.75"/>
  <cols>
    <col min="1" max="1" width="15.140625" style="6" customWidth="1"/>
    <col min="2" max="2" width="13.140625" style="6" bestFit="1" customWidth="1"/>
    <col min="3" max="3" width="10.57421875" style="6" bestFit="1" customWidth="1"/>
    <col min="4" max="10" width="12.140625" style="6" customWidth="1"/>
    <col min="11" max="11" width="12.140625" style="188" customWidth="1"/>
    <col min="12" max="12" width="12.140625" style="6" customWidth="1"/>
    <col min="13" max="16384" width="10.28125" style="6" customWidth="1"/>
  </cols>
  <sheetData>
    <row r="1" ht="12" customHeight="1"/>
    <row r="2" spans="1:12" ht="18">
      <c r="A2" s="315" t="s">
        <v>130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spans="1:12" ht="18">
      <c r="A3" s="355" t="s">
        <v>0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</row>
    <row r="4" ht="6.75" customHeight="1" thickBot="1">
      <c r="K4" s="189"/>
    </row>
    <row r="5" spans="1:12" ht="19.5" customHeight="1" thickBot="1" thickTop="1">
      <c r="A5" s="403" t="s">
        <v>34</v>
      </c>
      <c r="B5" s="405" t="s">
        <v>131</v>
      </c>
      <c r="C5" s="405" t="s">
        <v>38</v>
      </c>
      <c r="D5" s="406" t="s">
        <v>132</v>
      </c>
      <c r="E5" s="407"/>
      <c r="F5" s="407"/>
      <c r="G5" s="407"/>
      <c r="H5" s="407"/>
      <c r="I5" s="407"/>
      <c r="J5" s="407"/>
      <c r="K5" s="408"/>
      <c r="L5" s="401" t="s">
        <v>133</v>
      </c>
    </row>
    <row r="6" spans="1:12" ht="30.75" thickBot="1">
      <c r="A6" s="404"/>
      <c r="B6" s="352"/>
      <c r="C6" s="352"/>
      <c r="D6" s="1" t="s">
        <v>134</v>
      </c>
      <c r="E6" s="210" t="s">
        <v>135</v>
      </c>
      <c r="F6" s="210" t="s">
        <v>136</v>
      </c>
      <c r="G6" s="210" t="s">
        <v>137</v>
      </c>
      <c r="H6" s="210" t="s">
        <v>138</v>
      </c>
      <c r="I6" s="210" t="s">
        <v>139</v>
      </c>
      <c r="J6" s="210" t="s">
        <v>140</v>
      </c>
      <c r="K6" s="211" t="s">
        <v>6</v>
      </c>
      <c r="L6" s="402"/>
    </row>
    <row r="7" spans="1:12" ht="15">
      <c r="A7" s="390" t="s">
        <v>85</v>
      </c>
      <c r="B7" s="394" t="s">
        <v>35</v>
      </c>
      <c r="C7" s="56" t="s">
        <v>40</v>
      </c>
      <c r="D7" s="56">
        <v>12388</v>
      </c>
      <c r="E7" s="56">
        <v>86</v>
      </c>
      <c r="F7" s="56">
        <v>0</v>
      </c>
      <c r="G7" s="56">
        <v>3</v>
      </c>
      <c r="H7" s="56">
        <v>39</v>
      </c>
      <c r="I7" s="56">
        <v>13</v>
      </c>
      <c r="J7" s="57">
        <v>7</v>
      </c>
      <c r="K7" s="58">
        <v>12536</v>
      </c>
      <c r="L7" s="212">
        <v>6</v>
      </c>
    </row>
    <row r="8" spans="1:12" ht="15.75" thickBot="1">
      <c r="A8" s="391"/>
      <c r="B8" s="395"/>
      <c r="C8" s="17" t="s">
        <v>41</v>
      </c>
      <c r="D8" s="17">
        <v>1572</v>
      </c>
      <c r="E8" s="17">
        <v>429</v>
      </c>
      <c r="F8" s="17">
        <v>0</v>
      </c>
      <c r="G8" s="17">
        <v>2</v>
      </c>
      <c r="H8" s="17">
        <v>48</v>
      </c>
      <c r="I8" s="17">
        <v>0</v>
      </c>
      <c r="J8" s="59">
        <v>0</v>
      </c>
      <c r="K8" s="60">
        <v>2051</v>
      </c>
      <c r="L8" s="213">
        <v>0</v>
      </c>
    </row>
    <row r="9" spans="1:12" ht="16.5" thickBot="1" thickTop="1">
      <c r="A9" s="391"/>
      <c r="B9" s="396"/>
      <c r="C9" s="198" t="s">
        <v>125</v>
      </c>
      <c r="D9" s="198">
        <f aca="true" t="shared" si="0" ref="D9:L9">SUM(D7:D8)</f>
        <v>13960</v>
      </c>
      <c r="E9" s="198">
        <f t="shared" si="0"/>
        <v>515</v>
      </c>
      <c r="F9" s="198">
        <f t="shared" si="0"/>
        <v>0</v>
      </c>
      <c r="G9" s="198">
        <f t="shared" si="0"/>
        <v>5</v>
      </c>
      <c r="H9" s="198">
        <f t="shared" si="0"/>
        <v>87</v>
      </c>
      <c r="I9" s="198">
        <f t="shared" si="0"/>
        <v>13</v>
      </c>
      <c r="J9" s="214">
        <f t="shared" si="0"/>
        <v>7</v>
      </c>
      <c r="K9" s="215">
        <f t="shared" si="0"/>
        <v>14587</v>
      </c>
      <c r="L9" s="216">
        <f t="shared" si="0"/>
        <v>6</v>
      </c>
    </row>
    <row r="10" spans="1:12" ht="15.75" thickTop="1">
      <c r="A10" s="391"/>
      <c r="B10" s="395" t="s">
        <v>36</v>
      </c>
      <c r="C10" s="11" t="s">
        <v>40</v>
      </c>
      <c r="D10" s="11">
        <v>1244</v>
      </c>
      <c r="E10" s="11">
        <v>26</v>
      </c>
      <c r="F10" s="11">
        <v>0</v>
      </c>
      <c r="G10" s="11">
        <v>5</v>
      </c>
      <c r="H10" s="11">
        <v>3</v>
      </c>
      <c r="I10" s="11">
        <v>1</v>
      </c>
      <c r="J10" s="42">
        <v>0</v>
      </c>
      <c r="K10" s="26">
        <v>1279</v>
      </c>
      <c r="L10" s="217">
        <v>3</v>
      </c>
    </row>
    <row r="11" spans="1:12" ht="15.75" thickBot="1">
      <c r="A11" s="391"/>
      <c r="B11" s="395"/>
      <c r="C11" s="17" t="s">
        <v>41</v>
      </c>
      <c r="D11" s="17">
        <v>200</v>
      </c>
      <c r="E11" s="17">
        <v>29</v>
      </c>
      <c r="F11" s="17">
        <v>0</v>
      </c>
      <c r="G11" s="17">
        <v>0</v>
      </c>
      <c r="H11" s="17">
        <v>1</v>
      </c>
      <c r="I11" s="17">
        <v>1</v>
      </c>
      <c r="J11" s="59">
        <v>0</v>
      </c>
      <c r="K11" s="60">
        <v>231</v>
      </c>
      <c r="L11" s="213">
        <v>0</v>
      </c>
    </row>
    <row r="12" spans="1:12" ht="16.5" thickBot="1" thickTop="1">
      <c r="A12" s="391"/>
      <c r="B12" s="396"/>
      <c r="C12" s="198" t="s">
        <v>125</v>
      </c>
      <c r="D12" s="198">
        <f aca="true" t="shared" si="1" ref="D12:L12">SUM(D10:D11)</f>
        <v>1444</v>
      </c>
      <c r="E12" s="198">
        <f t="shared" si="1"/>
        <v>55</v>
      </c>
      <c r="F12" s="198">
        <f t="shared" si="1"/>
        <v>0</v>
      </c>
      <c r="G12" s="198">
        <f t="shared" si="1"/>
        <v>5</v>
      </c>
      <c r="H12" s="198">
        <f t="shared" si="1"/>
        <v>4</v>
      </c>
      <c r="I12" s="198">
        <f t="shared" si="1"/>
        <v>2</v>
      </c>
      <c r="J12" s="214">
        <f t="shared" si="1"/>
        <v>0</v>
      </c>
      <c r="K12" s="215">
        <f t="shared" si="1"/>
        <v>1510</v>
      </c>
      <c r="L12" s="216">
        <f t="shared" si="1"/>
        <v>3</v>
      </c>
    </row>
    <row r="13" spans="1:12" ht="15.75" thickTop="1">
      <c r="A13" s="391"/>
      <c r="B13" s="395" t="s">
        <v>126</v>
      </c>
      <c r="C13" s="11" t="s">
        <v>40</v>
      </c>
      <c r="D13" s="11">
        <v>2143</v>
      </c>
      <c r="E13" s="11">
        <v>37</v>
      </c>
      <c r="F13" s="11">
        <v>0</v>
      </c>
      <c r="G13" s="11">
        <v>4</v>
      </c>
      <c r="H13" s="11">
        <v>1</v>
      </c>
      <c r="I13" s="11">
        <v>4</v>
      </c>
      <c r="J13" s="42">
        <v>1</v>
      </c>
      <c r="K13" s="26">
        <v>2190</v>
      </c>
      <c r="L13" s="217">
        <v>0</v>
      </c>
    </row>
    <row r="14" spans="1:12" ht="15.75" thickBot="1">
      <c r="A14" s="391"/>
      <c r="B14" s="395"/>
      <c r="C14" s="17" t="s">
        <v>41</v>
      </c>
      <c r="D14" s="17">
        <v>123</v>
      </c>
      <c r="E14" s="17">
        <v>29</v>
      </c>
      <c r="F14" s="17">
        <v>0</v>
      </c>
      <c r="G14" s="17">
        <v>0</v>
      </c>
      <c r="H14" s="17">
        <v>0</v>
      </c>
      <c r="I14" s="17">
        <v>0</v>
      </c>
      <c r="J14" s="59">
        <v>0</v>
      </c>
      <c r="K14" s="60">
        <v>152</v>
      </c>
      <c r="L14" s="213">
        <v>0</v>
      </c>
    </row>
    <row r="15" spans="1:12" ht="16.5" thickBot="1" thickTop="1">
      <c r="A15" s="391"/>
      <c r="B15" s="397"/>
      <c r="C15" s="201" t="s">
        <v>125</v>
      </c>
      <c r="D15" s="201">
        <f aca="true" t="shared" si="2" ref="D15:L15">SUM(D13:D14)</f>
        <v>2266</v>
      </c>
      <c r="E15" s="201">
        <f t="shared" si="2"/>
        <v>66</v>
      </c>
      <c r="F15" s="201">
        <f t="shared" si="2"/>
        <v>0</v>
      </c>
      <c r="G15" s="201">
        <f t="shared" si="2"/>
        <v>4</v>
      </c>
      <c r="H15" s="201">
        <f t="shared" si="2"/>
        <v>1</v>
      </c>
      <c r="I15" s="201">
        <f t="shared" si="2"/>
        <v>4</v>
      </c>
      <c r="J15" s="218">
        <f t="shared" si="2"/>
        <v>1</v>
      </c>
      <c r="K15" s="219">
        <f t="shared" si="2"/>
        <v>2342</v>
      </c>
      <c r="L15" s="220">
        <f t="shared" si="2"/>
        <v>0</v>
      </c>
    </row>
    <row r="16" spans="1:12" ht="15.75" thickBot="1">
      <c r="A16" s="392"/>
      <c r="B16" s="398" t="s">
        <v>127</v>
      </c>
      <c r="C16" s="204" t="s">
        <v>40</v>
      </c>
      <c r="D16" s="204">
        <f aca="true" t="shared" si="3" ref="D16:L16">D7+D10+D13</f>
        <v>15775</v>
      </c>
      <c r="E16" s="204">
        <f t="shared" si="3"/>
        <v>149</v>
      </c>
      <c r="F16" s="204">
        <f t="shared" si="3"/>
        <v>0</v>
      </c>
      <c r="G16" s="204">
        <f t="shared" si="3"/>
        <v>12</v>
      </c>
      <c r="H16" s="204">
        <f t="shared" si="3"/>
        <v>43</v>
      </c>
      <c r="I16" s="204">
        <f t="shared" si="3"/>
        <v>18</v>
      </c>
      <c r="J16" s="221">
        <f t="shared" si="3"/>
        <v>8</v>
      </c>
      <c r="K16" s="222">
        <f t="shared" si="3"/>
        <v>16005</v>
      </c>
      <c r="L16" s="223">
        <f t="shared" si="3"/>
        <v>9</v>
      </c>
    </row>
    <row r="17" spans="1:12" ht="15.75" thickBot="1">
      <c r="A17" s="392"/>
      <c r="B17" s="398"/>
      <c r="C17" s="204" t="s">
        <v>41</v>
      </c>
      <c r="D17" s="204">
        <f aca="true" t="shared" si="4" ref="D17:L17">D8+D11+D14</f>
        <v>1895</v>
      </c>
      <c r="E17" s="204">
        <f t="shared" si="4"/>
        <v>487</v>
      </c>
      <c r="F17" s="204">
        <f t="shared" si="4"/>
        <v>0</v>
      </c>
      <c r="G17" s="204">
        <f t="shared" si="4"/>
        <v>2</v>
      </c>
      <c r="H17" s="204">
        <f t="shared" si="4"/>
        <v>49</v>
      </c>
      <c r="I17" s="204">
        <f t="shared" si="4"/>
        <v>1</v>
      </c>
      <c r="J17" s="221">
        <f t="shared" si="4"/>
        <v>0</v>
      </c>
      <c r="K17" s="222">
        <f t="shared" si="4"/>
        <v>2434</v>
      </c>
      <c r="L17" s="223">
        <f t="shared" si="4"/>
        <v>0</v>
      </c>
    </row>
    <row r="18" spans="1:12" ht="15.75" thickBot="1">
      <c r="A18" s="393"/>
      <c r="B18" s="398"/>
      <c r="C18" s="204" t="s">
        <v>128</v>
      </c>
      <c r="D18" s="204">
        <f aca="true" t="shared" si="5" ref="D18:L18">D17+D16</f>
        <v>17670</v>
      </c>
      <c r="E18" s="204">
        <f t="shared" si="5"/>
        <v>636</v>
      </c>
      <c r="F18" s="204">
        <f t="shared" si="5"/>
        <v>0</v>
      </c>
      <c r="G18" s="204">
        <f t="shared" si="5"/>
        <v>14</v>
      </c>
      <c r="H18" s="204">
        <f t="shared" si="5"/>
        <v>92</v>
      </c>
      <c r="I18" s="204">
        <f t="shared" si="5"/>
        <v>19</v>
      </c>
      <c r="J18" s="221">
        <f t="shared" si="5"/>
        <v>8</v>
      </c>
      <c r="K18" s="222">
        <f t="shared" si="5"/>
        <v>18439</v>
      </c>
      <c r="L18" s="223">
        <f t="shared" si="5"/>
        <v>9</v>
      </c>
    </row>
    <row r="19" spans="1:12" ht="15">
      <c r="A19" s="390" t="s">
        <v>86</v>
      </c>
      <c r="B19" s="394" t="s">
        <v>35</v>
      </c>
      <c r="C19" s="56" t="s">
        <v>40</v>
      </c>
      <c r="D19" s="56">
        <v>4208</v>
      </c>
      <c r="E19" s="56">
        <v>6</v>
      </c>
      <c r="F19" s="56">
        <v>0</v>
      </c>
      <c r="G19" s="56">
        <v>0</v>
      </c>
      <c r="H19" s="56">
        <v>113</v>
      </c>
      <c r="I19" s="56">
        <v>3</v>
      </c>
      <c r="J19" s="57">
        <v>38</v>
      </c>
      <c r="K19" s="58">
        <v>4368</v>
      </c>
      <c r="L19" s="212">
        <v>27</v>
      </c>
    </row>
    <row r="20" spans="1:12" ht="15.75" thickBot="1">
      <c r="A20" s="391" t="s">
        <v>86</v>
      </c>
      <c r="B20" s="395" t="s">
        <v>35</v>
      </c>
      <c r="C20" s="17" t="s">
        <v>41</v>
      </c>
      <c r="D20" s="17">
        <v>2378</v>
      </c>
      <c r="E20" s="17">
        <v>6</v>
      </c>
      <c r="F20" s="17">
        <v>0</v>
      </c>
      <c r="G20" s="17">
        <v>0</v>
      </c>
      <c r="H20" s="17">
        <v>34</v>
      </c>
      <c r="I20" s="17">
        <v>4</v>
      </c>
      <c r="J20" s="59">
        <v>8</v>
      </c>
      <c r="K20" s="60">
        <v>2430</v>
      </c>
      <c r="L20" s="213">
        <v>4</v>
      </c>
    </row>
    <row r="21" spans="1:12" ht="16.5" thickBot="1" thickTop="1">
      <c r="A21" s="391"/>
      <c r="B21" s="396"/>
      <c r="C21" s="198" t="s">
        <v>125</v>
      </c>
      <c r="D21" s="198">
        <f aca="true" t="shared" si="6" ref="D21:L21">SUM(D19:D20)</f>
        <v>6586</v>
      </c>
      <c r="E21" s="198">
        <f t="shared" si="6"/>
        <v>12</v>
      </c>
      <c r="F21" s="198">
        <f t="shared" si="6"/>
        <v>0</v>
      </c>
      <c r="G21" s="198">
        <f t="shared" si="6"/>
        <v>0</v>
      </c>
      <c r="H21" s="198">
        <f t="shared" si="6"/>
        <v>147</v>
      </c>
      <c r="I21" s="198">
        <f t="shared" si="6"/>
        <v>7</v>
      </c>
      <c r="J21" s="214">
        <f t="shared" si="6"/>
        <v>46</v>
      </c>
      <c r="K21" s="215">
        <f t="shared" si="6"/>
        <v>6798</v>
      </c>
      <c r="L21" s="216">
        <f t="shared" si="6"/>
        <v>31</v>
      </c>
    </row>
    <row r="22" spans="1:12" ht="15.75" thickTop="1">
      <c r="A22" s="391" t="s">
        <v>86</v>
      </c>
      <c r="B22" s="395" t="s">
        <v>36</v>
      </c>
      <c r="C22" s="11" t="s">
        <v>40</v>
      </c>
      <c r="D22" s="11">
        <v>759</v>
      </c>
      <c r="E22" s="11">
        <v>12</v>
      </c>
      <c r="F22" s="11">
        <v>0</v>
      </c>
      <c r="G22" s="11">
        <v>0</v>
      </c>
      <c r="H22" s="11">
        <v>4</v>
      </c>
      <c r="I22" s="11">
        <v>0</v>
      </c>
      <c r="J22" s="42">
        <v>7</v>
      </c>
      <c r="K22" s="26">
        <v>782</v>
      </c>
      <c r="L22" s="217">
        <v>14</v>
      </c>
    </row>
    <row r="23" spans="1:12" ht="15.75" thickBot="1">
      <c r="A23" s="391" t="s">
        <v>86</v>
      </c>
      <c r="B23" s="395" t="s">
        <v>36</v>
      </c>
      <c r="C23" s="17" t="s">
        <v>41</v>
      </c>
      <c r="D23" s="17">
        <v>289</v>
      </c>
      <c r="E23" s="17">
        <v>12</v>
      </c>
      <c r="F23" s="17">
        <v>0</v>
      </c>
      <c r="G23" s="17">
        <v>0</v>
      </c>
      <c r="H23" s="17">
        <v>7</v>
      </c>
      <c r="I23" s="17">
        <v>0</v>
      </c>
      <c r="J23" s="59">
        <v>0</v>
      </c>
      <c r="K23" s="60">
        <v>308</v>
      </c>
      <c r="L23" s="213">
        <v>2</v>
      </c>
    </row>
    <row r="24" spans="1:12" ht="16.5" thickBot="1" thickTop="1">
      <c r="A24" s="391"/>
      <c r="B24" s="396"/>
      <c r="C24" s="198" t="s">
        <v>125</v>
      </c>
      <c r="D24" s="198">
        <f aca="true" t="shared" si="7" ref="D24:L24">SUM(D22:D23)</f>
        <v>1048</v>
      </c>
      <c r="E24" s="198">
        <f t="shared" si="7"/>
        <v>24</v>
      </c>
      <c r="F24" s="198">
        <f t="shared" si="7"/>
        <v>0</v>
      </c>
      <c r="G24" s="198">
        <f t="shared" si="7"/>
        <v>0</v>
      </c>
      <c r="H24" s="198">
        <f t="shared" si="7"/>
        <v>11</v>
      </c>
      <c r="I24" s="198">
        <f t="shared" si="7"/>
        <v>0</v>
      </c>
      <c r="J24" s="214">
        <f t="shared" si="7"/>
        <v>7</v>
      </c>
      <c r="K24" s="215">
        <f t="shared" si="7"/>
        <v>1090</v>
      </c>
      <c r="L24" s="216">
        <f t="shared" si="7"/>
        <v>16</v>
      </c>
    </row>
    <row r="25" spans="1:12" ht="15.75" thickTop="1">
      <c r="A25" s="391" t="s">
        <v>86</v>
      </c>
      <c r="B25" s="395" t="s">
        <v>126</v>
      </c>
      <c r="C25" s="11" t="s">
        <v>40</v>
      </c>
      <c r="D25" s="11">
        <v>59</v>
      </c>
      <c r="E25" s="11">
        <v>0</v>
      </c>
      <c r="F25" s="11">
        <v>0</v>
      </c>
      <c r="G25" s="11">
        <v>0</v>
      </c>
      <c r="H25" s="11">
        <v>2</v>
      </c>
      <c r="I25" s="11">
        <v>0</v>
      </c>
      <c r="J25" s="42">
        <v>1</v>
      </c>
      <c r="K25" s="26">
        <v>62</v>
      </c>
      <c r="L25" s="217">
        <v>1</v>
      </c>
    </row>
    <row r="26" spans="1:12" ht="15.75" thickBot="1">
      <c r="A26" s="391" t="s">
        <v>86</v>
      </c>
      <c r="B26" s="395" t="s">
        <v>126</v>
      </c>
      <c r="C26" s="17" t="s">
        <v>41</v>
      </c>
      <c r="D26" s="17">
        <v>8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59">
        <v>1</v>
      </c>
      <c r="K26" s="60">
        <v>9</v>
      </c>
      <c r="L26" s="213">
        <v>0</v>
      </c>
    </row>
    <row r="27" spans="1:12" ht="16.5" thickBot="1" thickTop="1">
      <c r="A27" s="391"/>
      <c r="B27" s="397"/>
      <c r="C27" s="201" t="s">
        <v>125</v>
      </c>
      <c r="D27" s="201">
        <f aca="true" t="shared" si="8" ref="D27:L27">SUM(D25:D26)</f>
        <v>67</v>
      </c>
      <c r="E27" s="201">
        <f t="shared" si="8"/>
        <v>0</v>
      </c>
      <c r="F27" s="201">
        <f t="shared" si="8"/>
        <v>0</v>
      </c>
      <c r="G27" s="201">
        <f t="shared" si="8"/>
        <v>0</v>
      </c>
      <c r="H27" s="201">
        <f t="shared" si="8"/>
        <v>2</v>
      </c>
      <c r="I27" s="201">
        <f t="shared" si="8"/>
        <v>0</v>
      </c>
      <c r="J27" s="218">
        <f t="shared" si="8"/>
        <v>2</v>
      </c>
      <c r="K27" s="219">
        <f t="shared" si="8"/>
        <v>71</v>
      </c>
      <c r="L27" s="220">
        <f t="shared" si="8"/>
        <v>1</v>
      </c>
    </row>
    <row r="28" spans="1:12" ht="15.75" thickBot="1">
      <c r="A28" s="392"/>
      <c r="B28" s="398" t="s">
        <v>127</v>
      </c>
      <c r="C28" s="204" t="s">
        <v>40</v>
      </c>
      <c r="D28" s="204">
        <f aca="true" t="shared" si="9" ref="D28:L28">D19+D22+D25</f>
        <v>5026</v>
      </c>
      <c r="E28" s="204">
        <f t="shared" si="9"/>
        <v>18</v>
      </c>
      <c r="F28" s="204">
        <f t="shared" si="9"/>
        <v>0</v>
      </c>
      <c r="G28" s="204">
        <f t="shared" si="9"/>
        <v>0</v>
      </c>
      <c r="H28" s="204">
        <f t="shared" si="9"/>
        <v>119</v>
      </c>
      <c r="I28" s="204">
        <f t="shared" si="9"/>
        <v>3</v>
      </c>
      <c r="J28" s="221">
        <f t="shared" si="9"/>
        <v>46</v>
      </c>
      <c r="K28" s="222">
        <f t="shared" si="9"/>
        <v>5212</v>
      </c>
      <c r="L28" s="223">
        <f t="shared" si="9"/>
        <v>42</v>
      </c>
    </row>
    <row r="29" spans="1:12" ht="15.75" thickBot="1">
      <c r="A29" s="392"/>
      <c r="B29" s="398"/>
      <c r="C29" s="204" t="s">
        <v>41</v>
      </c>
      <c r="D29" s="204">
        <f aca="true" t="shared" si="10" ref="D29:L29">D20+D23+D26</f>
        <v>2675</v>
      </c>
      <c r="E29" s="204">
        <f t="shared" si="10"/>
        <v>18</v>
      </c>
      <c r="F29" s="204">
        <f t="shared" si="10"/>
        <v>0</v>
      </c>
      <c r="G29" s="204">
        <f t="shared" si="10"/>
        <v>0</v>
      </c>
      <c r="H29" s="204">
        <f t="shared" si="10"/>
        <v>41</v>
      </c>
      <c r="I29" s="204">
        <f t="shared" si="10"/>
        <v>4</v>
      </c>
      <c r="J29" s="221">
        <f t="shared" si="10"/>
        <v>9</v>
      </c>
      <c r="K29" s="222">
        <f t="shared" si="10"/>
        <v>2747</v>
      </c>
      <c r="L29" s="223">
        <f t="shared" si="10"/>
        <v>6</v>
      </c>
    </row>
    <row r="30" spans="1:12" ht="15.75" thickBot="1">
      <c r="A30" s="393"/>
      <c r="B30" s="398"/>
      <c r="C30" s="204" t="s">
        <v>128</v>
      </c>
      <c r="D30" s="204">
        <f aca="true" t="shared" si="11" ref="D30:L30">D29+D28</f>
        <v>7701</v>
      </c>
      <c r="E30" s="204">
        <f t="shared" si="11"/>
        <v>36</v>
      </c>
      <c r="F30" s="204">
        <f t="shared" si="11"/>
        <v>0</v>
      </c>
      <c r="G30" s="204">
        <f t="shared" si="11"/>
        <v>0</v>
      </c>
      <c r="H30" s="204">
        <f t="shared" si="11"/>
        <v>160</v>
      </c>
      <c r="I30" s="204">
        <f t="shared" si="11"/>
        <v>7</v>
      </c>
      <c r="J30" s="221">
        <f t="shared" si="11"/>
        <v>55</v>
      </c>
      <c r="K30" s="222">
        <f t="shared" si="11"/>
        <v>7959</v>
      </c>
      <c r="L30" s="223">
        <f t="shared" si="11"/>
        <v>48</v>
      </c>
    </row>
    <row r="31" spans="1:12" ht="15">
      <c r="A31" s="390" t="s">
        <v>87</v>
      </c>
      <c r="B31" s="394" t="s">
        <v>35</v>
      </c>
      <c r="C31" s="56" t="s">
        <v>40</v>
      </c>
      <c r="D31" s="56">
        <v>2969</v>
      </c>
      <c r="E31" s="56">
        <v>710</v>
      </c>
      <c r="F31" s="56">
        <v>5</v>
      </c>
      <c r="G31" s="56">
        <v>35</v>
      </c>
      <c r="H31" s="56">
        <v>8</v>
      </c>
      <c r="I31" s="56">
        <v>5</v>
      </c>
      <c r="J31" s="57">
        <v>32</v>
      </c>
      <c r="K31" s="58">
        <v>3764</v>
      </c>
      <c r="L31" s="212">
        <v>2</v>
      </c>
    </row>
    <row r="32" spans="1:12" ht="15.75" thickBot="1">
      <c r="A32" s="391" t="s">
        <v>87</v>
      </c>
      <c r="B32" s="395" t="s">
        <v>35</v>
      </c>
      <c r="C32" s="17" t="s">
        <v>41</v>
      </c>
      <c r="D32" s="17">
        <v>4199</v>
      </c>
      <c r="E32" s="17">
        <v>2716</v>
      </c>
      <c r="F32" s="17">
        <v>4</v>
      </c>
      <c r="G32" s="17">
        <v>2</v>
      </c>
      <c r="H32" s="17">
        <v>36</v>
      </c>
      <c r="I32" s="17">
        <v>6</v>
      </c>
      <c r="J32" s="59">
        <v>47</v>
      </c>
      <c r="K32" s="60">
        <v>7010</v>
      </c>
      <c r="L32" s="213">
        <v>1</v>
      </c>
    </row>
    <row r="33" spans="1:12" ht="16.5" thickBot="1" thickTop="1">
      <c r="A33" s="391"/>
      <c r="B33" s="396"/>
      <c r="C33" s="198" t="s">
        <v>125</v>
      </c>
      <c r="D33" s="198">
        <f aca="true" t="shared" si="12" ref="D33:L33">SUM(D31:D32)</f>
        <v>7168</v>
      </c>
      <c r="E33" s="198">
        <f t="shared" si="12"/>
        <v>3426</v>
      </c>
      <c r="F33" s="198">
        <f t="shared" si="12"/>
        <v>9</v>
      </c>
      <c r="G33" s="198">
        <f t="shared" si="12"/>
        <v>37</v>
      </c>
      <c r="H33" s="198">
        <f t="shared" si="12"/>
        <v>44</v>
      </c>
      <c r="I33" s="198">
        <f t="shared" si="12"/>
        <v>11</v>
      </c>
      <c r="J33" s="214">
        <f t="shared" si="12"/>
        <v>79</v>
      </c>
      <c r="K33" s="215">
        <f t="shared" si="12"/>
        <v>10774</v>
      </c>
      <c r="L33" s="216">
        <f t="shared" si="12"/>
        <v>3</v>
      </c>
    </row>
    <row r="34" spans="1:12" ht="15.75" thickTop="1">
      <c r="A34" s="391" t="s">
        <v>87</v>
      </c>
      <c r="B34" s="395" t="s">
        <v>36</v>
      </c>
      <c r="C34" s="11" t="s">
        <v>40</v>
      </c>
      <c r="D34" s="11">
        <v>654</v>
      </c>
      <c r="E34" s="11">
        <v>286</v>
      </c>
      <c r="F34" s="11">
        <v>33</v>
      </c>
      <c r="G34" s="11">
        <v>81</v>
      </c>
      <c r="H34" s="11">
        <v>0</v>
      </c>
      <c r="I34" s="11">
        <v>1</v>
      </c>
      <c r="J34" s="42">
        <v>28</v>
      </c>
      <c r="K34" s="26">
        <v>1083</v>
      </c>
      <c r="L34" s="217">
        <v>0</v>
      </c>
    </row>
    <row r="35" spans="1:12" ht="15.75" thickBot="1">
      <c r="A35" s="391" t="s">
        <v>87</v>
      </c>
      <c r="B35" s="395" t="s">
        <v>36</v>
      </c>
      <c r="C35" s="17" t="s">
        <v>41</v>
      </c>
      <c r="D35" s="17">
        <v>886</v>
      </c>
      <c r="E35" s="17">
        <v>239</v>
      </c>
      <c r="F35" s="17">
        <v>4</v>
      </c>
      <c r="G35" s="17">
        <v>4</v>
      </c>
      <c r="H35" s="17">
        <v>2</v>
      </c>
      <c r="I35" s="17">
        <v>1</v>
      </c>
      <c r="J35" s="59">
        <v>16</v>
      </c>
      <c r="K35" s="60">
        <v>1152</v>
      </c>
      <c r="L35" s="213">
        <v>0</v>
      </c>
    </row>
    <row r="36" spans="1:12" ht="16.5" thickBot="1" thickTop="1">
      <c r="A36" s="391"/>
      <c r="B36" s="396"/>
      <c r="C36" s="198" t="s">
        <v>125</v>
      </c>
      <c r="D36" s="198">
        <f aca="true" t="shared" si="13" ref="D36:L36">SUM(D34:D35)</f>
        <v>1540</v>
      </c>
      <c r="E36" s="198">
        <f t="shared" si="13"/>
        <v>525</v>
      </c>
      <c r="F36" s="198">
        <f t="shared" si="13"/>
        <v>37</v>
      </c>
      <c r="G36" s="198">
        <f t="shared" si="13"/>
        <v>85</v>
      </c>
      <c r="H36" s="198">
        <f t="shared" si="13"/>
        <v>2</v>
      </c>
      <c r="I36" s="198">
        <f t="shared" si="13"/>
        <v>2</v>
      </c>
      <c r="J36" s="214">
        <f t="shared" si="13"/>
        <v>44</v>
      </c>
      <c r="K36" s="215">
        <f t="shared" si="13"/>
        <v>2235</v>
      </c>
      <c r="L36" s="216">
        <f t="shared" si="13"/>
        <v>0</v>
      </c>
    </row>
    <row r="37" spans="1:12" ht="15.75" thickTop="1">
      <c r="A37" s="391" t="s">
        <v>87</v>
      </c>
      <c r="B37" s="395" t="s">
        <v>126</v>
      </c>
      <c r="C37" s="11" t="s">
        <v>40</v>
      </c>
      <c r="D37" s="11">
        <v>142</v>
      </c>
      <c r="E37" s="11">
        <v>387</v>
      </c>
      <c r="F37" s="11">
        <v>0</v>
      </c>
      <c r="G37" s="11">
        <v>5</v>
      </c>
      <c r="H37" s="11">
        <v>0</v>
      </c>
      <c r="I37" s="11">
        <v>0</v>
      </c>
      <c r="J37" s="42">
        <v>8</v>
      </c>
      <c r="K37" s="26">
        <v>542</v>
      </c>
      <c r="L37" s="217">
        <v>0</v>
      </c>
    </row>
    <row r="38" spans="1:12" ht="15.75" thickBot="1">
      <c r="A38" s="391" t="s">
        <v>87</v>
      </c>
      <c r="B38" s="395" t="s">
        <v>126</v>
      </c>
      <c r="C38" s="17" t="s">
        <v>41</v>
      </c>
      <c r="D38" s="17">
        <v>212</v>
      </c>
      <c r="E38" s="17">
        <v>434</v>
      </c>
      <c r="F38" s="17">
        <v>2</v>
      </c>
      <c r="G38" s="17">
        <v>1</v>
      </c>
      <c r="H38" s="17">
        <v>0</v>
      </c>
      <c r="I38" s="17">
        <v>0</v>
      </c>
      <c r="J38" s="59">
        <v>6</v>
      </c>
      <c r="K38" s="60">
        <v>655</v>
      </c>
      <c r="L38" s="213">
        <v>0</v>
      </c>
    </row>
    <row r="39" spans="1:12" ht="16.5" thickBot="1" thickTop="1">
      <c r="A39" s="391"/>
      <c r="B39" s="397"/>
      <c r="C39" s="201" t="s">
        <v>125</v>
      </c>
      <c r="D39" s="201">
        <f aca="true" t="shared" si="14" ref="D39:L39">SUM(D37:D38)</f>
        <v>354</v>
      </c>
      <c r="E39" s="201">
        <f t="shared" si="14"/>
        <v>821</v>
      </c>
      <c r="F39" s="201">
        <f t="shared" si="14"/>
        <v>2</v>
      </c>
      <c r="G39" s="201">
        <f t="shared" si="14"/>
        <v>6</v>
      </c>
      <c r="H39" s="201">
        <f t="shared" si="14"/>
        <v>0</v>
      </c>
      <c r="I39" s="201">
        <f t="shared" si="14"/>
        <v>0</v>
      </c>
      <c r="J39" s="218">
        <f t="shared" si="14"/>
        <v>14</v>
      </c>
      <c r="K39" s="219">
        <f t="shared" si="14"/>
        <v>1197</v>
      </c>
      <c r="L39" s="220">
        <f t="shared" si="14"/>
        <v>0</v>
      </c>
    </row>
    <row r="40" spans="1:12" ht="15.75" thickBot="1">
      <c r="A40" s="392"/>
      <c r="B40" s="398" t="s">
        <v>127</v>
      </c>
      <c r="C40" s="204" t="s">
        <v>40</v>
      </c>
      <c r="D40" s="204">
        <f aca="true" t="shared" si="15" ref="D40:L40">D31+D34+D37</f>
        <v>3765</v>
      </c>
      <c r="E40" s="204">
        <f t="shared" si="15"/>
        <v>1383</v>
      </c>
      <c r="F40" s="204">
        <f t="shared" si="15"/>
        <v>38</v>
      </c>
      <c r="G40" s="204">
        <f t="shared" si="15"/>
        <v>121</v>
      </c>
      <c r="H40" s="204">
        <f t="shared" si="15"/>
        <v>8</v>
      </c>
      <c r="I40" s="204">
        <f t="shared" si="15"/>
        <v>6</v>
      </c>
      <c r="J40" s="221">
        <f t="shared" si="15"/>
        <v>68</v>
      </c>
      <c r="K40" s="222">
        <f t="shared" si="15"/>
        <v>5389</v>
      </c>
      <c r="L40" s="223">
        <f t="shared" si="15"/>
        <v>2</v>
      </c>
    </row>
    <row r="41" spans="1:12" ht="15.75" thickBot="1">
      <c r="A41" s="392"/>
      <c r="B41" s="398"/>
      <c r="C41" s="204" t="s">
        <v>41</v>
      </c>
      <c r="D41" s="204">
        <f aca="true" t="shared" si="16" ref="D41:L41">D32+D35+D38</f>
        <v>5297</v>
      </c>
      <c r="E41" s="204">
        <f t="shared" si="16"/>
        <v>3389</v>
      </c>
      <c r="F41" s="204">
        <f t="shared" si="16"/>
        <v>10</v>
      </c>
      <c r="G41" s="204">
        <f t="shared" si="16"/>
        <v>7</v>
      </c>
      <c r="H41" s="204">
        <f t="shared" si="16"/>
        <v>38</v>
      </c>
      <c r="I41" s="204">
        <f t="shared" si="16"/>
        <v>7</v>
      </c>
      <c r="J41" s="221">
        <f t="shared" si="16"/>
        <v>69</v>
      </c>
      <c r="K41" s="222">
        <f t="shared" si="16"/>
        <v>8817</v>
      </c>
      <c r="L41" s="223">
        <f t="shared" si="16"/>
        <v>1</v>
      </c>
    </row>
    <row r="42" spans="1:12" ht="15.75" thickBot="1">
      <c r="A42" s="393"/>
      <c r="B42" s="398"/>
      <c r="C42" s="204" t="s">
        <v>128</v>
      </c>
      <c r="D42" s="204">
        <f aca="true" t="shared" si="17" ref="D42:L42">D41+D40</f>
        <v>9062</v>
      </c>
      <c r="E42" s="204">
        <f t="shared" si="17"/>
        <v>4772</v>
      </c>
      <c r="F42" s="204">
        <f t="shared" si="17"/>
        <v>48</v>
      </c>
      <c r="G42" s="204">
        <f t="shared" si="17"/>
        <v>128</v>
      </c>
      <c r="H42" s="204">
        <f t="shared" si="17"/>
        <v>46</v>
      </c>
      <c r="I42" s="204">
        <f t="shared" si="17"/>
        <v>13</v>
      </c>
      <c r="J42" s="221">
        <f t="shared" si="17"/>
        <v>137</v>
      </c>
      <c r="K42" s="222">
        <f t="shared" si="17"/>
        <v>14206</v>
      </c>
      <c r="L42" s="223">
        <f t="shared" si="17"/>
        <v>3</v>
      </c>
    </row>
    <row r="43" spans="1:12" ht="15">
      <c r="A43" s="390" t="s">
        <v>88</v>
      </c>
      <c r="B43" s="394" t="s">
        <v>35</v>
      </c>
      <c r="C43" s="56" t="s">
        <v>40</v>
      </c>
      <c r="D43" s="56">
        <v>2939</v>
      </c>
      <c r="E43" s="56">
        <v>73</v>
      </c>
      <c r="F43" s="56">
        <v>6</v>
      </c>
      <c r="G43" s="56">
        <v>0</v>
      </c>
      <c r="H43" s="56">
        <v>5</v>
      </c>
      <c r="I43" s="56">
        <v>10</v>
      </c>
      <c r="J43" s="57">
        <v>1</v>
      </c>
      <c r="K43" s="58">
        <v>3034</v>
      </c>
      <c r="L43" s="212">
        <v>3</v>
      </c>
    </row>
    <row r="44" spans="1:12" ht="15.75" thickBot="1">
      <c r="A44" s="391" t="s">
        <v>88</v>
      </c>
      <c r="B44" s="395" t="s">
        <v>35</v>
      </c>
      <c r="C44" s="17" t="s">
        <v>41</v>
      </c>
      <c r="D44" s="17">
        <v>400</v>
      </c>
      <c r="E44" s="17">
        <v>42</v>
      </c>
      <c r="F44" s="17">
        <v>0</v>
      </c>
      <c r="G44" s="17">
        <v>0</v>
      </c>
      <c r="H44" s="17">
        <v>66</v>
      </c>
      <c r="I44" s="17">
        <v>1</v>
      </c>
      <c r="J44" s="59">
        <v>1</v>
      </c>
      <c r="K44" s="60">
        <v>510</v>
      </c>
      <c r="L44" s="213">
        <v>0</v>
      </c>
    </row>
    <row r="45" spans="1:12" ht="16.5" thickBot="1" thickTop="1">
      <c r="A45" s="391"/>
      <c r="B45" s="396"/>
      <c r="C45" s="198" t="s">
        <v>125</v>
      </c>
      <c r="D45" s="198">
        <f aca="true" t="shared" si="18" ref="D45:L45">SUM(D43:D44)</f>
        <v>3339</v>
      </c>
      <c r="E45" s="198">
        <f t="shared" si="18"/>
        <v>115</v>
      </c>
      <c r="F45" s="198">
        <f t="shared" si="18"/>
        <v>6</v>
      </c>
      <c r="G45" s="198">
        <f t="shared" si="18"/>
        <v>0</v>
      </c>
      <c r="H45" s="198">
        <f t="shared" si="18"/>
        <v>71</v>
      </c>
      <c r="I45" s="198">
        <f t="shared" si="18"/>
        <v>11</v>
      </c>
      <c r="J45" s="214">
        <f t="shared" si="18"/>
        <v>2</v>
      </c>
      <c r="K45" s="215">
        <f t="shared" si="18"/>
        <v>3544</v>
      </c>
      <c r="L45" s="216">
        <f t="shared" si="18"/>
        <v>3</v>
      </c>
    </row>
    <row r="46" spans="1:12" ht="15.75" thickTop="1">
      <c r="A46" s="391" t="s">
        <v>88</v>
      </c>
      <c r="B46" s="395" t="s">
        <v>36</v>
      </c>
      <c r="C46" s="11" t="s">
        <v>40</v>
      </c>
      <c r="D46" s="11">
        <v>177</v>
      </c>
      <c r="E46" s="11">
        <v>35</v>
      </c>
      <c r="F46" s="11">
        <v>5</v>
      </c>
      <c r="G46" s="11">
        <v>16</v>
      </c>
      <c r="H46" s="11">
        <v>0</v>
      </c>
      <c r="I46" s="11">
        <v>1</v>
      </c>
      <c r="J46" s="42">
        <v>0</v>
      </c>
      <c r="K46" s="26">
        <v>234</v>
      </c>
      <c r="L46" s="217">
        <v>0</v>
      </c>
    </row>
    <row r="47" spans="1:12" ht="15.75" thickBot="1">
      <c r="A47" s="391"/>
      <c r="B47" s="395" t="s">
        <v>36</v>
      </c>
      <c r="C47" s="17" t="s">
        <v>41</v>
      </c>
      <c r="D47" s="17">
        <v>35</v>
      </c>
      <c r="E47" s="17">
        <v>2</v>
      </c>
      <c r="F47" s="17">
        <v>0</v>
      </c>
      <c r="G47" s="17">
        <v>0</v>
      </c>
      <c r="H47" s="17">
        <v>2</v>
      </c>
      <c r="I47" s="17">
        <v>0</v>
      </c>
      <c r="J47" s="59">
        <v>0</v>
      </c>
      <c r="K47" s="60">
        <v>39</v>
      </c>
      <c r="L47" s="213">
        <v>0</v>
      </c>
    </row>
    <row r="48" spans="1:12" ht="16.5" thickBot="1" thickTop="1">
      <c r="A48" s="391"/>
      <c r="B48" s="396"/>
      <c r="C48" s="198" t="s">
        <v>125</v>
      </c>
      <c r="D48" s="198">
        <f aca="true" t="shared" si="19" ref="D48:L48">SUM(D46:D47)</f>
        <v>212</v>
      </c>
      <c r="E48" s="198">
        <f t="shared" si="19"/>
        <v>37</v>
      </c>
      <c r="F48" s="198">
        <f t="shared" si="19"/>
        <v>5</v>
      </c>
      <c r="G48" s="198">
        <f t="shared" si="19"/>
        <v>16</v>
      </c>
      <c r="H48" s="198">
        <f t="shared" si="19"/>
        <v>2</v>
      </c>
      <c r="I48" s="198">
        <f t="shared" si="19"/>
        <v>1</v>
      </c>
      <c r="J48" s="214">
        <f t="shared" si="19"/>
        <v>0</v>
      </c>
      <c r="K48" s="215">
        <f t="shared" si="19"/>
        <v>273</v>
      </c>
      <c r="L48" s="216">
        <f t="shared" si="19"/>
        <v>0</v>
      </c>
    </row>
    <row r="49" spans="1:12" ht="15.75" thickTop="1">
      <c r="A49" s="391" t="s">
        <v>88</v>
      </c>
      <c r="B49" s="395" t="s">
        <v>126</v>
      </c>
      <c r="C49" s="11" t="s">
        <v>40</v>
      </c>
      <c r="D49" s="11">
        <v>527</v>
      </c>
      <c r="E49" s="11">
        <v>70</v>
      </c>
      <c r="F49" s="11">
        <v>2</v>
      </c>
      <c r="G49" s="11">
        <v>6</v>
      </c>
      <c r="H49" s="11">
        <v>0</v>
      </c>
      <c r="I49" s="11">
        <v>0</v>
      </c>
      <c r="J49" s="42">
        <v>0</v>
      </c>
      <c r="K49" s="26">
        <v>605</v>
      </c>
      <c r="L49" s="217">
        <v>2</v>
      </c>
    </row>
    <row r="50" spans="1:12" ht="15.75" thickBot="1">
      <c r="A50" s="391" t="s">
        <v>88</v>
      </c>
      <c r="B50" s="395" t="s">
        <v>126</v>
      </c>
      <c r="C50" s="17" t="s">
        <v>41</v>
      </c>
      <c r="D50" s="17">
        <v>59</v>
      </c>
      <c r="E50" s="17">
        <v>1</v>
      </c>
      <c r="F50" s="17">
        <v>0</v>
      </c>
      <c r="G50" s="17">
        <v>0</v>
      </c>
      <c r="H50" s="17">
        <v>0</v>
      </c>
      <c r="I50" s="17">
        <v>0</v>
      </c>
      <c r="J50" s="59">
        <v>0</v>
      </c>
      <c r="K50" s="60">
        <v>60</v>
      </c>
      <c r="L50" s="213">
        <v>0</v>
      </c>
    </row>
    <row r="51" spans="1:12" ht="16.5" thickBot="1" thickTop="1">
      <c r="A51" s="391"/>
      <c r="B51" s="397"/>
      <c r="C51" s="201" t="s">
        <v>125</v>
      </c>
      <c r="D51" s="201">
        <f aca="true" t="shared" si="20" ref="D51:L51">SUM(D49:D50)</f>
        <v>586</v>
      </c>
      <c r="E51" s="201">
        <f t="shared" si="20"/>
        <v>71</v>
      </c>
      <c r="F51" s="201">
        <f t="shared" si="20"/>
        <v>2</v>
      </c>
      <c r="G51" s="201">
        <f t="shared" si="20"/>
        <v>6</v>
      </c>
      <c r="H51" s="201">
        <f t="shared" si="20"/>
        <v>0</v>
      </c>
      <c r="I51" s="201">
        <f t="shared" si="20"/>
        <v>0</v>
      </c>
      <c r="J51" s="218">
        <f t="shared" si="20"/>
        <v>0</v>
      </c>
      <c r="K51" s="219">
        <f t="shared" si="20"/>
        <v>665</v>
      </c>
      <c r="L51" s="220">
        <f t="shared" si="20"/>
        <v>2</v>
      </c>
    </row>
    <row r="52" spans="1:12" ht="15.75" thickBot="1">
      <c r="A52" s="392"/>
      <c r="B52" s="398" t="s">
        <v>127</v>
      </c>
      <c r="C52" s="204" t="s">
        <v>40</v>
      </c>
      <c r="D52" s="204">
        <f aca="true" t="shared" si="21" ref="D52:L52">D43+D46+D49</f>
        <v>3643</v>
      </c>
      <c r="E52" s="204">
        <f t="shared" si="21"/>
        <v>178</v>
      </c>
      <c r="F52" s="204">
        <f t="shared" si="21"/>
        <v>13</v>
      </c>
      <c r="G52" s="204">
        <f t="shared" si="21"/>
        <v>22</v>
      </c>
      <c r="H52" s="204">
        <f t="shared" si="21"/>
        <v>5</v>
      </c>
      <c r="I52" s="204">
        <f t="shared" si="21"/>
        <v>11</v>
      </c>
      <c r="J52" s="221">
        <f t="shared" si="21"/>
        <v>1</v>
      </c>
      <c r="K52" s="222">
        <f t="shared" si="21"/>
        <v>3873</v>
      </c>
      <c r="L52" s="223">
        <f t="shared" si="21"/>
        <v>5</v>
      </c>
    </row>
    <row r="53" spans="1:12" ht="15.75" thickBot="1">
      <c r="A53" s="392"/>
      <c r="B53" s="398"/>
      <c r="C53" s="204" t="s">
        <v>41</v>
      </c>
      <c r="D53" s="204">
        <f aca="true" t="shared" si="22" ref="D53:L53">D44+D47+D50</f>
        <v>494</v>
      </c>
      <c r="E53" s="204">
        <f t="shared" si="22"/>
        <v>45</v>
      </c>
      <c r="F53" s="204">
        <f t="shared" si="22"/>
        <v>0</v>
      </c>
      <c r="G53" s="204">
        <f t="shared" si="22"/>
        <v>0</v>
      </c>
      <c r="H53" s="204">
        <f t="shared" si="22"/>
        <v>68</v>
      </c>
      <c r="I53" s="204">
        <f t="shared" si="22"/>
        <v>1</v>
      </c>
      <c r="J53" s="221">
        <f t="shared" si="22"/>
        <v>1</v>
      </c>
      <c r="K53" s="222">
        <f t="shared" si="22"/>
        <v>609</v>
      </c>
      <c r="L53" s="223">
        <f t="shared" si="22"/>
        <v>0</v>
      </c>
    </row>
    <row r="54" spans="1:12" ht="15.75" thickBot="1">
      <c r="A54" s="393"/>
      <c r="B54" s="398"/>
      <c r="C54" s="204" t="s">
        <v>128</v>
      </c>
      <c r="D54" s="204">
        <f aca="true" t="shared" si="23" ref="D54:L54">D53+D52</f>
        <v>4137</v>
      </c>
      <c r="E54" s="204">
        <f t="shared" si="23"/>
        <v>223</v>
      </c>
      <c r="F54" s="204">
        <f t="shared" si="23"/>
        <v>13</v>
      </c>
      <c r="G54" s="204">
        <f t="shared" si="23"/>
        <v>22</v>
      </c>
      <c r="H54" s="204">
        <f t="shared" si="23"/>
        <v>73</v>
      </c>
      <c r="I54" s="204">
        <f t="shared" si="23"/>
        <v>12</v>
      </c>
      <c r="J54" s="221">
        <f t="shared" si="23"/>
        <v>2</v>
      </c>
      <c r="K54" s="222">
        <f t="shared" si="23"/>
        <v>4482</v>
      </c>
      <c r="L54" s="223">
        <f t="shared" si="23"/>
        <v>5</v>
      </c>
    </row>
    <row r="55" spans="1:12" ht="15">
      <c r="A55" s="390" t="s">
        <v>89</v>
      </c>
      <c r="B55" s="394" t="s">
        <v>35</v>
      </c>
      <c r="C55" s="56" t="s">
        <v>40</v>
      </c>
      <c r="D55" s="56">
        <v>15022</v>
      </c>
      <c r="E55" s="56">
        <v>163</v>
      </c>
      <c r="F55" s="56">
        <v>1</v>
      </c>
      <c r="G55" s="56">
        <v>1</v>
      </c>
      <c r="H55" s="56">
        <v>107</v>
      </c>
      <c r="I55" s="56">
        <v>14</v>
      </c>
      <c r="J55" s="57">
        <v>3</v>
      </c>
      <c r="K55" s="58">
        <v>15311</v>
      </c>
      <c r="L55" s="212">
        <v>22</v>
      </c>
    </row>
    <row r="56" spans="1:12" ht="15.75" thickBot="1">
      <c r="A56" s="391" t="s">
        <v>89</v>
      </c>
      <c r="B56" s="395" t="s">
        <v>35</v>
      </c>
      <c r="C56" s="17" t="s">
        <v>41</v>
      </c>
      <c r="D56" s="17">
        <v>3939</v>
      </c>
      <c r="E56" s="17">
        <v>808</v>
      </c>
      <c r="F56" s="17">
        <v>1</v>
      </c>
      <c r="G56" s="17">
        <v>0</v>
      </c>
      <c r="H56" s="17">
        <v>132</v>
      </c>
      <c r="I56" s="17">
        <v>5</v>
      </c>
      <c r="J56" s="59">
        <v>10</v>
      </c>
      <c r="K56" s="60">
        <v>4895</v>
      </c>
      <c r="L56" s="213">
        <v>1</v>
      </c>
    </row>
    <row r="57" spans="1:12" ht="16.5" thickBot="1" thickTop="1">
      <c r="A57" s="391"/>
      <c r="B57" s="396"/>
      <c r="C57" s="198" t="s">
        <v>125</v>
      </c>
      <c r="D57" s="198">
        <f aca="true" t="shared" si="24" ref="D57:L57">SUM(D55:D56)</f>
        <v>18961</v>
      </c>
      <c r="E57" s="198">
        <f t="shared" si="24"/>
        <v>971</v>
      </c>
      <c r="F57" s="198">
        <f t="shared" si="24"/>
        <v>2</v>
      </c>
      <c r="G57" s="198">
        <f t="shared" si="24"/>
        <v>1</v>
      </c>
      <c r="H57" s="198">
        <f t="shared" si="24"/>
        <v>239</v>
      </c>
      <c r="I57" s="198">
        <f t="shared" si="24"/>
        <v>19</v>
      </c>
      <c r="J57" s="214">
        <f t="shared" si="24"/>
        <v>13</v>
      </c>
      <c r="K57" s="215">
        <f t="shared" si="24"/>
        <v>20206</v>
      </c>
      <c r="L57" s="216">
        <f t="shared" si="24"/>
        <v>23</v>
      </c>
    </row>
    <row r="58" spans="1:12" ht="15.75" thickTop="1">
      <c r="A58" s="391" t="s">
        <v>89</v>
      </c>
      <c r="B58" s="395" t="s">
        <v>36</v>
      </c>
      <c r="C58" s="11" t="s">
        <v>40</v>
      </c>
      <c r="D58" s="11">
        <v>2472</v>
      </c>
      <c r="E58" s="11">
        <v>53</v>
      </c>
      <c r="F58" s="11">
        <v>3</v>
      </c>
      <c r="G58" s="11">
        <v>2</v>
      </c>
      <c r="H58" s="11">
        <v>7</v>
      </c>
      <c r="I58" s="11">
        <v>4</v>
      </c>
      <c r="J58" s="42">
        <v>0</v>
      </c>
      <c r="K58" s="26">
        <v>2541</v>
      </c>
      <c r="L58" s="217">
        <v>24</v>
      </c>
    </row>
    <row r="59" spans="1:12" ht="15.75" thickBot="1">
      <c r="A59" s="391" t="s">
        <v>89</v>
      </c>
      <c r="B59" s="395" t="s">
        <v>36</v>
      </c>
      <c r="C59" s="17" t="s">
        <v>41</v>
      </c>
      <c r="D59" s="17">
        <v>652</v>
      </c>
      <c r="E59" s="17">
        <v>98</v>
      </c>
      <c r="F59" s="17">
        <v>0</v>
      </c>
      <c r="G59" s="17">
        <v>0</v>
      </c>
      <c r="H59" s="17">
        <v>5</v>
      </c>
      <c r="I59" s="17">
        <v>0</v>
      </c>
      <c r="J59" s="59">
        <v>2</v>
      </c>
      <c r="K59" s="60">
        <v>757</v>
      </c>
      <c r="L59" s="213">
        <v>0</v>
      </c>
    </row>
    <row r="60" spans="1:12" ht="16.5" thickBot="1" thickTop="1">
      <c r="A60" s="391"/>
      <c r="B60" s="396"/>
      <c r="C60" s="198" t="s">
        <v>125</v>
      </c>
      <c r="D60" s="198">
        <f aca="true" t="shared" si="25" ref="D60:L60">SUM(D58:D59)</f>
        <v>3124</v>
      </c>
      <c r="E60" s="198">
        <f t="shared" si="25"/>
        <v>151</v>
      </c>
      <c r="F60" s="198">
        <f t="shared" si="25"/>
        <v>3</v>
      </c>
      <c r="G60" s="198">
        <f t="shared" si="25"/>
        <v>2</v>
      </c>
      <c r="H60" s="198">
        <f t="shared" si="25"/>
        <v>12</v>
      </c>
      <c r="I60" s="198">
        <f t="shared" si="25"/>
        <v>4</v>
      </c>
      <c r="J60" s="214">
        <f t="shared" si="25"/>
        <v>2</v>
      </c>
      <c r="K60" s="215">
        <f t="shared" si="25"/>
        <v>3298</v>
      </c>
      <c r="L60" s="216">
        <f t="shared" si="25"/>
        <v>24</v>
      </c>
    </row>
    <row r="61" spans="1:12" ht="15.75" thickTop="1">
      <c r="A61" s="391" t="s">
        <v>89</v>
      </c>
      <c r="B61" s="395" t="s">
        <v>126</v>
      </c>
      <c r="C61" s="11" t="s">
        <v>40</v>
      </c>
      <c r="D61" s="11">
        <v>3606</v>
      </c>
      <c r="E61" s="11">
        <v>38</v>
      </c>
      <c r="F61" s="11">
        <v>0</v>
      </c>
      <c r="G61" s="11">
        <v>0</v>
      </c>
      <c r="H61" s="11">
        <v>5</v>
      </c>
      <c r="I61" s="11">
        <v>4</v>
      </c>
      <c r="J61" s="42">
        <v>7</v>
      </c>
      <c r="K61" s="26">
        <v>3660</v>
      </c>
      <c r="L61" s="217">
        <v>4</v>
      </c>
    </row>
    <row r="62" spans="1:12" ht="15.75" thickBot="1">
      <c r="A62" s="391" t="s">
        <v>89</v>
      </c>
      <c r="B62" s="395" t="s">
        <v>126</v>
      </c>
      <c r="C62" s="17" t="s">
        <v>41</v>
      </c>
      <c r="D62" s="17">
        <v>305</v>
      </c>
      <c r="E62" s="17">
        <v>139</v>
      </c>
      <c r="F62" s="17">
        <v>0</v>
      </c>
      <c r="G62" s="17">
        <v>0</v>
      </c>
      <c r="H62" s="17">
        <v>3</v>
      </c>
      <c r="I62" s="17">
        <v>0</v>
      </c>
      <c r="J62" s="59">
        <v>0</v>
      </c>
      <c r="K62" s="60">
        <v>447</v>
      </c>
      <c r="L62" s="213">
        <v>0</v>
      </c>
    </row>
    <row r="63" spans="1:12" ht="16.5" thickBot="1" thickTop="1">
      <c r="A63" s="391"/>
      <c r="B63" s="397"/>
      <c r="C63" s="201" t="s">
        <v>125</v>
      </c>
      <c r="D63" s="201">
        <f aca="true" t="shared" si="26" ref="D63:L63">SUM(D61:D62)</f>
        <v>3911</v>
      </c>
      <c r="E63" s="201">
        <f t="shared" si="26"/>
        <v>177</v>
      </c>
      <c r="F63" s="201">
        <f t="shared" si="26"/>
        <v>0</v>
      </c>
      <c r="G63" s="201">
        <f t="shared" si="26"/>
        <v>0</v>
      </c>
      <c r="H63" s="201">
        <f t="shared" si="26"/>
        <v>8</v>
      </c>
      <c r="I63" s="201">
        <f t="shared" si="26"/>
        <v>4</v>
      </c>
      <c r="J63" s="218">
        <f t="shared" si="26"/>
        <v>7</v>
      </c>
      <c r="K63" s="219">
        <f t="shared" si="26"/>
        <v>4107</v>
      </c>
      <c r="L63" s="220">
        <f t="shared" si="26"/>
        <v>4</v>
      </c>
    </row>
    <row r="64" spans="1:12" ht="15.75" thickBot="1">
      <c r="A64" s="392"/>
      <c r="B64" s="398" t="s">
        <v>127</v>
      </c>
      <c r="C64" s="204" t="s">
        <v>40</v>
      </c>
      <c r="D64" s="204">
        <f aca="true" t="shared" si="27" ref="D64:L64">D55+D58+D61</f>
        <v>21100</v>
      </c>
      <c r="E64" s="204">
        <f t="shared" si="27"/>
        <v>254</v>
      </c>
      <c r="F64" s="204">
        <f t="shared" si="27"/>
        <v>4</v>
      </c>
      <c r="G64" s="204">
        <f t="shared" si="27"/>
        <v>3</v>
      </c>
      <c r="H64" s="204">
        <f t="shared" si="27"/>
        <v>119</v>
      </c>
      <c r="I64" s="204">
        <f t="shared" si="27"/>
        <v>22</v>
      </c>
      <c r="J64" s="221">
        <f t="shared" si="27"/>
        <v>10</v>
      </c>
      <c r="K64" s="222">
        <f t="shared" si="27"/>
        <v>21512</v>
      </c>
      <c r="L64" s="223">
        <f t="shared" si="27"/>
        <v>50</v>
      </c>
    </row>
    <row r="65" spans="1:12" ht="15.75" thickBot="1">
      <c r="A65" s="392"/>
      <c r="B65" s="398"/>
      <c r="C65" s="204" t="s">
        <v>41</v>
      </c>
      <c r="D65" s="204">
        <f aca="true" t="shared" si="28" ref="D65:L65">D56+D59+D62</f>
        <v>4896</v>
      </c>
      <c r="E65" s="204">
        <f t="shared" si="28"/>
        <v>1045</v>
      </c>
      <c r="F65" s="204">
        <f t="shared" si="28"/>
        <v>1</v>
      </c>
      <c r="G65" s="204">
        <f t="shared" si="28"/>
        <v>0</v>
      </c>
      <c r="H65" s="204">
        <f t="shared" si="28"/>
        <v>140</v>
      </c>
      <c r="I65" s="204">
        <f t="shared" si="28"/>
        <v>5</v>
      </c>
      <c r="J65" s="221">
        <f t="shared" si="28"/>
        <v>12</v>
      </c>
      <c r="K65" s="222">
        <f t="shared" si="28"/>
        <v>6099</v>
      </c>
      <c r="L65" s="223">
        <f t="shared" si="28"/>
        <v>1</v>
      </c>
    </row>
    <row r="66" spans="1:12" ht="15.75" thickBot="1">
      <c r="A66" s="393"/>
      <c r="B66" s="398"/>
      <c r="C66" s="204" t="s">
        <v>128</v>
      </c>
      <c r="D66" s="204">
        <f aca="true" t="shared" si="29" ref="D66:L66">D65+D64</f>
        <v>25996</v>
      </c>
      <c r="E66" s="204">
        <f t="shared" si="29"/>
        <v>1299</v>
      </c>
      <c r="F66" s="204">
        <f t="shared" si="29"/>
        <v>5</v>
      </c>
      <c r="G66" s="204">
        <f t="shared" si="29"/>
        <v>3</v>
      </c>
      <c r="H66" s="204">
        <f t="shared" si="29"/>
        <v>259</v>
      </c>
      <c r="I66" s="204">
        <f t="shared" si="29"/>
        <v>27</v>
      </c>
      <c r="J66" s="221">
        <f t="shared" si="29"/>
        <v>22</v>
      </c>
      <c r="K66" s="222">
        <f t="shared" si="29"/>
        <v>27611</v>
      </c>
      <c r="L66" s="223">
        <f t="shared" si="29"/>
        <v>51</v>
      </c>
    </row>
    <row r="67" spans="1:12" ht="15">
      <c r="A67" s="390" t="s">
        <v>90</v>
      </c>
      <c r="B67" s="394" t="s">
        <v>35</v>
      </c>
      <c r="C67" s="56" t="s">
        <v>40</v>
      </c>
      <c r="D67" s="56">
        <v>1768</v>
      </c>
      <c r="E67" s="56">
        <v>70</v>
      </c>
      <c r="F67" s="56">
        <v>6</v>
      </c>
      <c r="G67" s="56">
        <v>4</v>
      </c>
      <c r="H67" s="56">
        <v>46</v>
      </c>
      <c r="I67" s="56">
        <v>4</v>
      </c>
      <c r="J67" s="57">
        <v>25</v>
      </c>
      <c r="K67" s="58">
        <v>1923</v>
      </c>
      <c r="L67" s="212">
        <v>0</v>
      </c>
    </row>
    <row r="68" spans="1:12" ht="15.75" thickBot="1">
      <c r="A68" s="391" t="s">
        <v>90</v>
      </c>
      <c r="B68" s="395" t="s">
        <v>35</v>
      </c>
      <c r="C68" s="17" t="s">
        <v>41</v>
      </c>
      <c r="D68" s="17">
        <v>347</v>
      </c>
      <c r="E68" s="17">
        <v>5</v>
      </c>
      <c r="F68" s="17">
        <v>0</v>
      </c>
      <c r="G68" s="17">
        <v>0</v>
      </c>
      <c r="H68" s="17">
        <v>6</v>
      </c>
      <c r="I68" s="17">
        <v>0</v>
      </c>
      <c r="J68" s="59">
        <v>14</v>
      </c>
      <c r="K68" s="60">
        <v>372</v>
      </c>
      <c r="L68" s="213">
        <v>0</v>
      </c>
    </row>
    <row r="69" spans="1:12" ht="16.5" thickBot="1" thickTop="1">
      <c r="A69" s="391"/>
      <c r="B69" s="396"/>
      <c r="C69" s="198" t="s">
        <v>125</v>
      </c>
      <c r="D69" s="198">
        <f aca="true" t="shared" si="30" ref="D69:L69">SUM(D67:D68)</f>
        <v>2115</v>
      </c>
      <c r="E69" s="198">
        <f t="shared" si="30"/>
        <v>75</v>
      </c>
      <c r="F69" s="198">
        <f t="shared" si="30"/>
        <v>6</v>
      </c>
      <c r="G69" s="198">
        <f t="shared" si="30"/>
        <v>4</v>
      </c>
      <c r="H69" s="198">
        <f t="shared" si="30"/>
        <v>52</v>
      </c>
      <c r="I69" s="198">
        <f t="shared" si="30"/>
        <v>4</v>
      </c>
      <c r="J69" s="214">
        <f t="shared" si="30"/>
        <v>39</v>
      </c>
      <c r="K69" s="215">
        <f t="shared" si="30"/>
        <v>2295</v>
      </c>
      <c r="L69" s="216">
        <f t="shared" si="30"/>
        <v>0</v>
      </c>
    </row>
    <row r="70" spans="1:12" ht="15.75" thickTop="1">
      <c r="A70" s="391"/>
      <c r="B70" s="395" t="s">
        <v>36</v>
      </c>
      <c r="C70" s="11" t="s">
        <v>40</v>
      </c>
      <c r="D70" s="11">
        <v>75</v>
      </c>
      <c r="E70" s="11">
        <v>23</v>
      </c>
      <c r="F70" s="11">
        <v>3</v>
      </c>
      <c r="G70" s="11">
        <v>5</v>
      </c>
      <c r="H70" s="11">
        <v>1</v>
      </c>
      <c r="I70" s="11">
        <v>1</v>
      </c>
      <c r="J70" s="42">
        <v>3</v>
      </c>
      <c r="K70" s="26">
        <v>111</v>
      </c>
      <c r="L70" s="217">
        <v>0</v>
      </c>
    </row>
    <row r="71" spans="1:12" ht="15.75" thickBot="1">
      <c r="A71" s="391"/>
      <c r="B71" s="395" t="s">
        <v>36</v>
      </c>
      <c r="C71" s="17" t="s">
        <v>41</v>
      </c>
      <c r="D71" s="17">
        <v>8</v>
      </c>
      <c r="E71" s="17">
        <v>0</v>
      </c>
      <c r="F71" s="17">
        <v>1</v>
      </c>
      <c r="G71" s="17">
        <v>0</v>
      </c>
      <c r="H71" s="17">
        <v>0</v>
      </c>
      <c r="I71" s="17">
        <v>0</v>
      </c>
      <c r="J71" s="59">
        <v>0</v>
      </c>
      <c r="K71" s="60">
        <v>9</v>
      </c>
      <c r="L71" s="213">
        <v>0</v>
      </c>
    </row>
    <row r="72" spans="1:12" ht="16.5" thickBot="1" thickTop="1">
      <c r="A72" s="391"/>
      <c r="B72" s="396"/>
      <c r="C72" s="198" t="s">
        <v>125</v>
      </c>
      <c r="D72" s="198">
        <f aca="true" t="shared" si="31" ref="D72:L72">SUM(D70:D71)</f>
        <v>83</v>
      </c>
      <c r="E72" s="198">
        <f t="shared" si="31"/>
        <v>23</v>
      </c>
      <c r="F72" s="198">
        <f t="shared" si="31"/>
        <v>4</v>
      </c>
      <c r="G72" s="198">
        <f t="shared" si="31"/>
        <v>5</v>
      </c>
      <c r="H72" s="198">
        <f t="shared" si="31"/>
        <v>1</v>
      </c>
      <c r="I72" s="198">
        <f t="shared" si="31"/>
        <v>1</v>
      </c>
      <c r="J72" s="214">
        <f t="shared" si="31"/>
        <v>3</v>
      </c>
      <c r="K72" s="215">
        <f t="shared" si="31"/>
        <v>120</v>
      </c>
      <c r="L72" s="216">
        <f t="shared" si="31"/>
        <v>0</v>
      </c>
    </row>
    <row r="73" spans="1:12" ht="15.75" thickTop="1">
      <c r="A73" s="391" t="s">
        <v>90</v>
      </c>
      <c r="B73" s="395" t="s">
        <v>126</v>
      </c>
      <c r="C73" s="11" t="s">
        <v>40</v>
      </c>
      <c r="D73" s="11">
        <v>304</v>
      </c>
      <c r="E73" s="11">
        <v>135</v>
      </c>
      <c r="F73" s="11">
        <v>4</v>
      </c>
      <c r="G73" s="11">
        <v>13</v>
      </c>
      <c r="H73" s="11">
        <v>5</v>
      </c>
      <c r="I73" s="11">
        <v>0</v>
      </c>
      <c r="J73" s="42">
        <v>18</v>
      </c>
      <c r="K73" s="26">
        <v>479</v>
      </c>
      <c r="L73" s="217">
        <v>0</v>
      </c>
    </row>
    <row r="74" spans="1:12" ht="15.75" thickBot="1">
      <c r="A74" s="391" t="s">
        <v>90</v>
      </c>
      <c r="B74" s="395" t="s">
        <v>126</v>
      </c>
      <c r="C74" s="17" t="s">
        <v>41</v>
      </c>
      <c r="D74" s="17">
        <v>18</v>
      </c>
      <c r="E74" s="17">
        <v>4</v>
      </c>
      <c r="F74" s="17">
        <v>0</v>
      </c>
      <c r="G74" s="17">
        <v>2</v>
      </c>
      <c r="H74" s="17">
        <v>0</v>
      </c>
      <c r="I74" s="17">
        <v>0</v>
      </c>
      <c r="J74" s="59">
        <v>2</v>
      </c>
      <c r="K74" s="60">
        <v>26</v>
      </c>
      <c r="L74" s="213">
        <v>0</v>
      </c>
    </row>
    <row r="75" spans="1:12" ht="16.5" thickBot="1" thickTop="1">
      <c r="A75" s="391"/>
      <c r="B75" s="397"/>
      <c r="C75" s="201" t="s">
        <v>125</v>
      </c>
      <c r="D75" s="201">
        <f aca="true" t="shared" si="32" ref="D75:L75">SUM(D73:D74)</f>
        <v>322</v>
      </c>
      <c r="E75" s="201">
        <f t="shared" si="32"/>
        <v>139</v>
      </c>
      <c r="F75" s="201">
        <f t="shared" si="32"/>
        <v>4</v>
      </c>
      <c r="G75" s="201">
        <f t="shared" si="32"/>
        <v>15</v>
      </c>
      <c r="H75" s="201">
        <f t="shared" si="32"/>
        <v>5</v>
      </c>
      <c r="I75" s="201">
        <f t="shared" si="32"/>
        <v>0</v>
      </c>
      <c r="J75" s="218">
        <f t="shared" si="32"/>
        <v>20</v>
      </c>
      <c r="K75" s="219">
        <f t="shared" si="32"/>
        <v>505</v>
      </c>
      <c r="L75" s="220">
        <f t="shared" si="32"/>
        <v>0</v>
      </c>
    </row>
    <row r="76" spans="1:12" ht="15.75" thickBot="1">
      <c r="A76" s="392"/>
      <c r="B76" s="398" t="s">
        <v>127</v>
      </c>
      <c r="C76" s="204" t="s">
        <v>40</v>
      </c>
      <c r="D76" s="204">
        <f aca="true" t="shared" si="33" ref="D76:L76">D67+D70+D73</f>
        <v>2147</v>
      </c>
      <c r="E76" s="204">
        <f t="shared" si="33"/>
        <v>228</v>
      </c>
      <c r="F76" s="204">
        <f t="shared" si="33"/>
        <v>13</v>
      </c>
      <c r="G76" s="204">
        <f t="shared" si="33"/>
        <v>22</v>
      </c>
      <c r="H76" s="204">
        <f t="shared" si="33"/>
        <v>52</v>
      </c>
      <c r="I76" s="204">
        <f t="shared" si="33"/>
        <v>5</v>
      </c>
      <c r="J76" s="221">
        <f t="shared" si="33"/>
        <v>46</v>
      </c>
      <c r="K76" s="222">
        <f t="shared" si="33"/>
        <v>2513</v>
      </c>
      <c r="L76" s="223">
        <f t="shared" si="33"/>
        <v>0</v>
      </c>
    </row>
    <row r="77" spans="1:12" ht="15.75" thickBot="1">
      <c r="A77" s="392"/>
      <c r="B77" s="398"/>
      <c r="C77" s="204" t="s">
        <v>41</v>
      </c>
      <c r="D77" s="204">
        <f aca="true" t="shared" si="34" ref="D77:L77">D68+D71+D74</f>
        <v>373</v>
      </c>
      <c r="E77" s="204">
        <f t="shared" si="34"/>
        <v>9</v>
      </c>
      <c r="F77" s="204">
        <f t="shared" si="34"/>
        <v>1</v>
      </c>
      <c r="G77" s="204">
        <f t="shared" si="34"/>
        <v>2</v>
      </c>
      <c r="H77" s="204">
        <f t="shared" si="34"/>
        <v>6</v>
      </c>
      <c r="I77" s="204">
        <f t="shared" si="34"/>
        <v>0</v>
      </c>
      <c r="J77" s="221">
        <f t="shared" si="34"/>
        <v>16</v>
      </c>
      <c r="K77" s="222">
        <f t="shared" si="34"/>
        <v>407</v>
      </c>
      <c r="L77" s="223">
        <f t="shared" si="34"/>
        <v>0</v>
      </c>
    </row>
    <row r="78" spans="1:12" ht="15.75" thickBot="1">
      <c r="A78" s="393"/>
      <c r="B78" s="398"/>
      <c r="C78" s="204" t="s">
        <v>128</v>
      </c>
      <c r="D78" s="204">
        <f aca="true" t="shared" si="35" ref="D78:L78">D77+D76</f>
        <v>2520</v>
      </c>
      <c r="E78" s="204">
        <f t="shared" si="35"/>
        <v>237</v>
      </c>
      <c r="F78" s="204">
        <f t="shared" si="35"/>
        <v>14</v>
      </c>
      <c r="G78" s="204">
        <f t="shared" si="35"/>
        <v>24</v>
      </c>
      <c r="H78" s="204">
        <f t="shared" si="35"/>
        <v>58</v>
      </c>
      <c r="I78" s="204">
        <f t="shared" si="35"/>
        <v>5</v>
      </c>
      <c r="J78" s="221">
        <f t="shared" si="35"/>
        <v>62</v>
      </c>
      <c r="K78" s="222">
        <f t="shared" si="35"/>
        <v>2920</v>
      </c>
      <c r="L78" s="223">
        <f t="shared" si="35"/>
        <v>0</v>
      </c>
    </row>
    <row r="79" spans="1:12" ht="15">
      <c r="A79" s="390" t="s">
        <v>91</v>
      </c>
      <c r="B79" s="394" t="s">
        <v>35</v>
      </c>
      <c r="C79" s="56" t="s">
        <v>40</v>
      </c>
      <c r="D79" s="56">
        <v>7272</v>
      </c>
      <c r="E79" s="56">
        <v>53</v>
      </c>
      <c r="F79" s="56">
        <v>1</v>
      </c>
      <c r="G79" s="56">
        <v>1</v>
      </c>
      <c r="H79" s="56">
        <v>64</v>
      </c>
      <c r="I79" s="56">
        <v>1</v>
      </c>
      <c r="J79" s="57">
        <v>8</v>
      </c>
      <c r="K79" s="58">
        <v>7400</v>
      </c>
      <c r="L79" s="212">
        <v>11</v>
      </c>
    </row>
    <row r="80" spans="1:12" ht="15.75" thickBot="1">
      <c r="A80" s="391" t="s">
        <v>91</v>
      </c>
      <c r="B80" s="395" t="s">
        <v>35</v>
      </c>
      <c r="C80" s="17" t="s">
        <v>41</v>
      </c>
      <c r="D80" s="17">
        <v>1042</v>
      </c>
      <c r="E80" s="17">
        <v>14</v>
      </c>
      <c r="F80" s="17">
        <v>2</v>
      </c>
      <c r="G80" s="17">
        <v>0</v>
      </c>
      <c r="H80" s="17">
        <v>61</v>
      </c>
      <c r="I80" s="17">
        <v>0</v>
      </c>
      <c r="J80" s="59">
        <v>2</v>
      </c>
      <c r="K80" s="60">
        <v>1121</v>
      </c>
      <c r="L80" s="213">
        <v>0</v>
      </c>
    </row>
    <row r="81" spans="1:12" ht="16.5" thickBot="1" thickTop="1">
      <c r="A81" s="391"/>
      <c r="B81" s="396"/>
      <c r="C81" s="198" t="s">
        <v>125</v>
      </c>
      <c r="D81" s="198">
        <f aca="true" t="shared" si="36" ref="D81:L81">SUM(D79:D80)</f>
        <v>8314</v>
      </c>
      <c r="E81" s="198">
        <f t="shared" si="36"/>
        <v>67</v>
      </c>
      <c r="F81" s="198">
        <f t="shared" si="36"/>
        <v>3</v>
      </c>
      <c r="G81" s="198">
        <f t="shared" si="36"/>
        <v>1</v>
      </c>
      <c r="H81" s="198">
        <f t="shared" si="36"/>
        <v>125</v>
      </c>
      <c r="I81" s="198">
        <f t="shared" si="36"/>
        <v>1</v>
      </c>
      <c r="J81" s="214">
        <f t="shared" si="36"/>
        <v>10</v>
      </c>
      <c r="K81" s="215">
        <f t="shared" si="36"/>
        <v>8521</v>
      </c>
      <c r="L81" s="216">
        <f t="shared" si="36"/>
        <v>11</v>
      </c>
    </row>
    <row r="82" spans="1:12" ht="15.75" thickTop="1">
      <c r="A82" s="391" t="s">
        <v>91</v>
      </c>
      <c r="B82" s="395" t="s">
        <v>36</v>
      </c>
      <c r="C82" s="11" t="s">
        <v>40</v>
      </c>
      <c r="D82" s="11">
        <v>736</v>
      </c>
      <c r="E82" s="11">
        <v>29</v>
      </c>
      <c r="F82" s="11">
        <v>1</v>
      </c>
      <c r="G82" s="11">
        <v>9</v>
      </c>
      <c r="H82" s="11">
        <v>2</v>
      </c>
      <c r="I82" s="11">
        <v>0</v>
      </c>
      <c r="J82" s="42">
        <v>2</v>
      </c>
      <c r="K82" s="26">
        <v>779</v>
      </c>
      <c r="L82" s="217">
        <v>23</v>
      </c>
    </row>
    <row r="83" spans="1:12" ht="15.75" thickBot="1">
      <c r="A83" s="391" t="s">
        <v>91</v>
      </c>
      <c r="B83" s="395" t="s">
        <v>36</v>
      </c>
      <c r="C83" s="17" t="s">
        <v>41</v>
      </c>
      <c r="D83" s="17">
        <v>99</v>
      </c>
      <c r="E83" s="17">
        <v>0</v>
      </c>
      <c r="F83" s="17">
        <v>0</v>
      </c>
      <c r="G83" s="17">
        <v>0</v>
      </c>
      <c r="H83" s="17">
        <v>6</v>
      </c>
      <c r="I83" s="17">
        <v>0</v>
      </c>
      <c r="J83" s="59">
        <v>0</v>
      </c>
      <c r="K83" s="60">
        <v>105</v>
      </c>
      <c r="L83" s="213">
        <v>0</v>
      </c>
    </row>
    <row r="84" spans="1:12" ht="16.5" thickBot="1" thickTop="1">
      <c r="A84" s="391"/>
      <c r="B84" s="396"/>
      <c r="C84" s="198" t="s">
        <v>125</v>
      </c>
      <c r="D84" s="198">
        <f aca="true" t="shared" si="37" ref="D84:L84">SUM(D82:D83)</f>
        <v>835</v>
      </c>
      <c r="E84" s="198">
        <f t="shared" si="37"/>
        <v>29</v>
      </c>
      <c r="F84" s="198">
        <f t="shared" si="37"/>
        <v>1</v>
      </c>
      <c r="G84" s="198">
        <f t="shared" si="37"/>
        <v>9</v>
      </c>
      <c r="H84" s="198">
        <f t="shared" si="37"/>
        <v>8</v>
      </c>
      <c r="I84" s="198">
        <f t="shared" si="37"/>
        <v>0</v>
      </c>
      <c r="J84" s="214">
        <f t="shared" si="37"/>
        <v>2</v>
      </c>
      <c r="K84" s="215">
        <f t="shared" si="37"/>
        <v>884</v>
      </c>
      <c r="L84" s="216">
        <f t="shared" si="37"/>
        <v>23</v>
      </c>
    </row>
    <row r="85" spans="1:12" ht="15.75" thickTop="1">
      <c r="A85" s="391" t="s">
        <v>91</v>
      </c>
      <c r="B85" s="395" t="s">
        <v>126</v>
      </c>
      <c r="C85" s="11" t="s">
        <v>40</v>
      </c>
      <c r="D85" s="11">
        <v>1039</v>
      </c>
      <c r="E85" s="11">
        <v>49</v>
      </c>
      <c r="F85" s="11">
        <v>0</v>
      </c>
      <c r="G85" s="11">
        <v>10</v>
      </c>
      <c r="H85" s="11">
        <v>6</v>
      </c>
      <c r="I85" s="11">
        <v>0</v>
      </c>
      <c r="J85" s="42">
        <v>1</v>
      </c>
      <c r="K85" s="26">
        <v>1105</v>
      </c>
      <c r="L85" s="217">
        <v>1</v>
      </c>
    </row>
    <row r="86" spans="1:12" ht="15.75" thickBot="1">
      <c r="A86" s="391" t="s">
        <v>91</v>
      </c>
      <c r="B86" s="395" t="s">
        <v>126</v>
      </c>
      <c r="C86" s="17" t="s">
        <v>41</v>
      </c>
      <c r="D86" s="17">
        <v>35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59">
        <v>0</v>
      </c>
      <c r="K86" s="60">
        <v>35</v>
      </c>
      <c r="L86" s="213">
        <v>0</v>
      </c>
    </row>
    <row r="87" spans="1:12" ht="16.5" thickBot="1" thickTop="1">
      <c r="A87" s="391"/>
      <c r="B87" s="397"/>
      <c r="C87" s="201" t="s">
        <v>125</v>
      </c>
      <c r="D87" s="201">
        <f aca="true" t="shared" si="38" ref="D87:L87">SUM(D85:D86)</f>
        <v>1074</v>
      </c>
      <c r="E87" s="201">
        <f t="shared" si="38"/>
        <v>49</v>
      </c>
      <c r="F87" s="201">
        <f t="shared" si="38"/>
        <v>0</v>
      </c>
      <c r="G87" s="201">
        <f t="shared" si="38"/>
        <v>10</v>
      </c>
      <c r="H87" s="201">
        <f t="shared" si="38"/>
        <v>6</v>
      </c>
      <c r="I87" s="201">
        <f t="shared" si="38"/>
        <v>0</v>
      </c>
      <c r="J87" s="218">
        <f t="shared" si="38"/>
        <v>1</v>
      </c>
      <c r="K87" s="219">
        <f t="shared" si="38"/>
        <v>1140</v>
      </c>
      <c r="L87" s="220">
        <f t="shared" si="38"/>
        <v>1</v>
      </c>
    </row>
    <row r="88" spans="1:12" ht="15.75" thickBot="1">
      <c r="A88" s="392"/>
      <c r="B88" s="398" t="s">
        <v>127</v>
      </c>
      <c r="C88" s="204" t="s">
        <v>40</v>
      </c>
      <c r="D88" s="204">
        <f aca="true" t="shared" si="39" ref="D88:L88">D79+D82+D85</f>
        <v>9047</v>
      </c>
      <c r="E88" s="204">
        <f t="shared" si="39"/>
        <v>131</v>
      </c>
      <c r="F88" s="204">
        <f t="shared" si="39"/>
        <v>2</v>
      </c>
      <c r="G88" s="204">
        <f t="shared" si="39"/>
        <v>20</v>
      </c>
      <c r="H88" s="204">
        <f t="shared" si="39"/>
        <v>72</v>
      </c>
      <c r="I88" s="204">
        <f t="shared" si="39"/>
        <v>1</v>
      </c>
      <c r="J88" s="221">
        <f t="shared" si="39"/>
        <v>11</v>
      </c>
      <c r="K88" s="222">
        <f t="shared" si="39"/>
        <v>9284</v>
      </c>
      <c r="L88" s="223">
        <f t="shared" si="39"/>
        <v>35</v>
      </c>
    </row>
    <row r="89" spans="1:12" ht="15.75" thickBot="1">
      <c r="A89" s="392"/>
      <c r="B89" s="398"/>
      <c r="C89" s="204" t="s">
        <v>41</v>
      </c>
      <c r="D89" s="204">
        <f aca="true" t="shared" si="40" ref="D89:L89">D80+D83+D86</f>
        <v>1176</v>
      </c>
      <c r="E89" s="204">
        <f t="shared" si="40"/>
        <v>14</v>
      </c>
      <c r="F89" s="204">
        <f t="shared" si="40"/>
        <v>2</v>
      </c>
      <c r="G89" s="204">
        <f t="shared" si="40"/>
        <v>0</v>
      </c>
      <c r="H89" s="204">
        <f t="shared" si="40"/>
        <v>67</v>
      </c>
      <c r="I89" s="204">
        <f t="shared" si="40"/>
        <v>0</v>
      </c>
      <c r="J89" s="221">
        <f t="shared" si="40"/>
        <v>2</v>
      </c>
      <c r="K89" s="222">
        <f t="shared" si="40"/>
        <v>1261</v>
      </c>
      <c r="L89" s="223">
        <f t="shared" si="40"/>
        <v>0</v>
      </c>
    </row>
    <row r="90" spans="1:12" ht="15.75" thickBot="1">
      <c r="A90" s="393"/>
      <c r="B90" s="398"/>
      <c r="C90" s="204" t="s">
        <v>128</v>
      </c>
      <c r="D90" s="204">
        <f aca="true" t="shared" si="41" ref="D90:L90">D89+D88</f>
        <v>10223</v>
      </c>
      <c r="E90" s="204">
        <f t="shared" si="41"/>
        <v>145</v>
      </c>
      <c r="F90" s="204">
        <f t="shared" si="41"/>
        <v>4</v>
      </c>
      <c r="G90" s="204">
        <f t="shared" si="41"/>
        <v>20</v>
      </c>
      <c r="H90" s="204">
        <f t="shared" si="41"/>
        <v>139</v>
      </c>
      <c r="I90" s="204">
        <f t="shared" si="41"/>
        <v>1</v>
      </c>
      <c r="J90" s="221">
        <f t="shared" si="41"/>
        <v>13</v>
      </c>
      <c r="K90" s="222">
        <f t="shared" si="41"/>
        <v>10545</v>
      </c>
      <c r="L90" s="223">
        <f t="shared" si="41"/>
        <v>35</v>
      </c>
    </row>
    <row r="91" spans="1:12" ht="15">
      <c r="A91" s="390" t="s">
        <v>92</v>
      </c>
      <c r="B91" s="394" t="s">
        <v>35</v>
      </c>
      <c r="C91" s="56" t="s">
        <v>40</v>
      </c>
      <c r="D91" s="56">
        <v>8990</v>
      </c>
      <c r="E91" s="56">
        <v>70</v>
      </c>
      <c r="F91" s="56">
        <v>0</v>
      </c>
      <c r="G91" s="56">
        <v>5</v>
      </c>
      <c r="H91" s="56">
        <v>75</v>
      </c>
      <c r="I91" s="56">
        <v>18</v>
      </c>
      <c r="J91" s="57">
        <v>6</v>
      </c>
      <c r="K91" s="58">
        <v>9164</v>
      </c>
      <c r="L91" s="212">
        <v>41</v>
      </c>
    </row>
    <row r="92" spans="1:12" ht="15.75" thickBot="1">
      <c r="A92" s="391" t="s">
        <v>92</v>
      </c>
      <c r="B92" s="395" t="s">
        <v>35</v>
      </c>
      <c r="C92" s="17" t="s">
        <v>41</v>
      </c>
      <c r="D92" s="17">
        <v>2625</v>
      </c>
      <c r="E92" s="17">
        <v>462</v>
      </c>
      <c r="F92" s="17">
        <v>0</v>
      </c>
      <c r="G92" s="17">
        <v>0</v>
      </c>
      <c r="H92" s="17">
        <v>200</v>
      </c>
      <c r="I92" s="17">
        <v>4</v>
      </c>
      <c r="J92" s="59">
        <v>2</v>
      </c>
      <c r="K92" s="60">
        <v>3293</v>
      </c>
      <c r="L92" s="213">
        <v>2</v>
      </c>
    </row>
    <row r="93" spans="1:12" ht="16.5" thickBot="1" thickTop="1">
      <c r="A93" s="391"/>
      <c r="B93" s="396"/>
      <c r="C93" s="198" t="s">
        <v>125</v>
      </c>
      <c r="D93" s="198">
        <f aca="true" t="shared" si="42" ref="D93:L93">SUM(D91:D92)</f>
        <v>11615</v>
      </c>
      <c r="E93" s="198">
        <f t="shared" si="42"/>
        <v>532</v>
      </c>
      <c r="F93" s="198">
        <f t="shared" si="42"/>
        <v>0</v>
      </c>
      <c r="G93" s="198">
        <f t="shared" si="42"/>
        <v>5</v>
      </c>
      <c r="H93" s="198">
        <f t="shared" si="42"/>
        <v>275</v>
      </c>
      <c r="I93" s="198">
        <f t="shared" si="42"/>
        <v>22</v>
      </c>
      <c r="J93" s="214">
        <f t="shared" si="42"/>
        <v>8</v>
      </c>
      <c r="K93" s="215">
        <f t="shared" si="42"/>
        <v>12457</v>
      </c>
      <c r="L93" s="216">
        <f t="shared" si="42"/>
        <v>43</v>
      </c>
    </row>
    <row r="94" spans="1:12" ht="15.75" thickTop="1">
      <c r="A94" s="391" t="s">
        <v>92</v>
      </c>
      <c r="B94" s="395" t="s">
        <v>36</v>
      </c>
      <c r="C94" s="11" t="s">
        <v>40</v>
      </c>
      <c r="D94" s="11">
        <v>916</v>
      </c>
      <c r="E94" s="11">
        <v>46</v>
      </c>
      <c r="F94" s="11">
        <v>1</v>
      </c>
      <c r="G94" s="11">
        <v>4</v>
      </c>
      <c r="H94" s="11">
        <v>5</v>
      </c>
      <c r="I94" s="11">
        <v>2</v>
      </c>
      <c r="J94" s="42">
        <v>2</v>
      </c>
      <c r="K94" s="26">
        <v>976</v>
      </c>
      <c r="L94" s="217">
        <v>25</v>
      </c>
    </row>
    <row r="95" spans="1:12" ht="15.75" thickBot="1">
      <c r="A95" s="391" t="s">
        <v>92</v>
      </c>
      <c r="B95" s="395" t="s">
        <v>36</v>
      </c>
      <c r="C95" s="17" t="s">
        <v>41</v>
      </c>
      <c r="D95" s="17">
        <v>588</v>
      </c>
      <c r="E95" s="17">
        <v>47</v>
      </c>
      <c r="F95" s="17">
        <v>0</v>
      </c>
      <c r="G95" s="17">
        <v>0</v>
      </c>
      <c r="H95" s="17">
        <v>4</v>
      </c>
      <c r="I95" s="17">
        <v>1</v>
      </c>
      <c r="J95" s="59">
        <v>1</v>
      </c>
      <c r="K95" s="60">
        <v>641</v>
      </c>
      <c r="L95" s="213">
        <v>2</v>
      </c>
    </row>
    <row r="96" spans="1:12" ht="16.5" thickBot="1" thickTop="1">
      <c r="A96" s="391"/>
      <c r="B96" s="396"/>
      <c r="C96" s="198" t="s">
        <v>125</v>
      </c>
      <c r="D96" s="198">
        <f aca="true" t="shared" si="43" ref="D96:L96">SUM(D94:D95)</f>
        <v>1504</v>
      </c>
      <c r="E96" s="198">
        <f t="shared" si="43"/>
        <v>93</v>
      </c>
      <c r="F96" s="198">
        <f t="shared" si="43"/>
        <v>1</v>
      </c>
      <c r="G96" s="198">
        <f t="shared" si="43"/>
        <v>4</v>
      </c>
      <c r="H96" s="198">
        <f t="shared" si="43"/>
        <v>9</v>
      </c>
      <c r="I96" s="198">
        <f t="shared" si="43"/>
        <v>3</v>
      </c>
      <c r="J96" s="214">
        <f t="shared" si="43"/>
        <v>3</v>
      </c>
      <c r="K96" s="215">
        <f t="shared" si="43"/>
        <v>1617</v>
      </c>
      <c r="L96" s="216">
        <f t="shared" si="43"/>
        <v>27</v>
      </c>
    </row>
    <row r="97" spans="1:12" ht="15.75" thickTop="1">
      <c r="A97" s="391" t="s">
        <v>92</v>
      </c>
      <c r="B97" s="395" t="s">
        <v>126</v>
      </c>
      <c r="C97" s="11" t="s">
        <v>40</v>
      </c>
      <c r="D97" s="11">
        <v>895</v>
      </c>
      <c r="E97" s="11">
        <v>25</v>
      </c>
      <c r="F97" s="11">
        <v>0</v>
      </c>
      <c r="G97" s="11">
        <v>0</v>
      </c>
      <c r="H97" s="11">
        <v>1</v>
      </c>
      <c r="I97" s="11">
        <v>0</v>
      </c>
      <c r="J97" s="42">
        <v>2</v>
      </c>
      <c r="K97" s="26">
        <v>923</v>
      </c>
      <c r="L97" s="217">
        <v>11</v>
      </c>
    </row>
    <row r="98" spans="1:12" ht="15.75" thickBot="1">
      <c r="A98" s="391" t="s">
        <v>92</v>
      </c>
      <c r="B98" s="395" t="s">
        <v>126</v>
      </c>
      <c r="C98" s="17" t="s">
        <v>41</v>
      </c>
      <c r="D98" s="17">
        <v>142</v>
      </c>
      <c r="E98" s="17">
        <v>48</v>
      </c>
      <c r="F98" s="17">
        <v>0</v>
      </c>
      <c r="G98" s="17">
        <v>0</v>
      </c>
      <c r="H98" s="17">
        <v>1</v>
      </c>
      <c r="I98" s="17">
        <v>0</v>
      </c>
      <c r="J98" s="59">
        <v>0</v>
      </c>
      <c r="K98" s="60">
        <v>191</v>
      </c>
      <c r="L98" s="213">
        <v>1</v>
      </c>
    </row>
    <row r="99" spans="1:12" ht="16.5" thickBot="1" thickTop="1">
      <c r="A99" s="391"/>
      <c r="B99" s="397"/>
      <c r="C99" s="201" t="s">
        <v>125</v>
      </c>
      <c r="D99" s="201">
        <f aca="true" t="shared" si="44" ref="D99:L99">SUM(D97:D98)</f>
        <v>1037</v>
      </c>
      <c r="E99" s="201">
        <f t="shared" si="44"/>
        <v>73</v>
      </c>
      <c r="F99" s="201">
        <f t="shared" si="44"/>
        <v>0</v>
      </c>
      <c r="G99" s="201">
        <f t="shared" si="44"/>
        <v>0</v>
      </c>
      <c r="H99" s="201">
        <f t="shared" si="44"/>
        <v>2</v>
      </c>
      <c r="I99" s="201">
        <f t="shared" si="44"/>
        <v>0</v>
      </c>
      <c r="J99" s="218">
        <f t="shared" si="44"/>
        <v>2</v>
      </c>
      <c r="K99" s="219">
        <f t="shared" si="44"/>
        <v>1114</v>
      </c>
      <c r="L99" s="220">
        <f t="shared" si="44"/>
        <v>12</v>
      </c>
    </row>
    <row r="100" spans="1:12" ht="15.75" thickBot="1">
      <c r="A100" s="392"/>
      <c r="B100" s="398" t="s">
        <v>127</v>
      </c>
      <c r="C100" s="204" t="s">
        <v>40</v>
      </c>
      <c r="D100" s="204">
        <f aca="true" t="shared" si="45" ref="D100:L100">D91+D94+D97</f>
        <v>10801</v>
      </c>
      <c r="E100" s="204">
        <f t="shared" si="45"/>
        <v>141</v>
      </c>
      <c r="F100" s="204">
        <f t="shared" si="45"/>
        <v>1</v>
      </c>
      <c r="G100" s="204">
        <f t="shared" si="45"/>
        <v>9</v>
      </c>
      <c r="H100" s="204">
        <f t="shared" si="45"/>
        <v>81</v>
      </c>
      <c r="I100" s="204">
        <f t="shared" si="45"/>
        <v>20</v>
      </c>
      <c r="J100" s="221">
        <f t="shared" si="45"/>
        <v>10</v>
      </c>
      <c r="K100" s="222">
        <f t="shared" si="45"/>
        <v>11063</v>
      </c>
      <c r="L100" s="223">
        <f t="shared" si="45"/>
        <v>77</v>
      </c>
    </row>
    <row r="101" spans="1:12" ht="15.75" thickBot="1">
      <c r="A101" s="392"/>
      <c r="B101" s="398"/>
      <c r="C101" s="204" t="s">
        <v>41</v>
      </c>
      <c r="D101" s="204">
        <f aca="true" t="shared" si="46" ref="D101:L101">D92+D95+D98</f>
        <v>3355</v>
      </c>
      <c r="E101" s="204">
        <f t="shared" si="46"/>
        <v>557</v>
      </c>
      <c r="F101" s="204">
        <f t="shared" si="46"/>
        <v>0</v>
      </c>
      <c r="G101" s="204">
        <f t="shared" si="46"/>
        <v>0</v>
      </c>
      <c r="H101" s="204">
        <f t="shared" si="46"/>
        <v>205</v>
      </c>
      <c r="I101" s="204">
        <f t="shared" si="46"/>
        <v>5</v>
      </c>
      <c r="J101" s="221">
        <f t="shared" si="46"/>
        <v>3</v>
      </c>
      <c r="K101" s="222">
        <f t="shared" si="46"/>
        <v>4125</v>
      </c>
      <c r="L101" s="223">
        <f t="shared" si="46"/>
        <v>5</v>
      </c>
    </row>
    <row r="102" spans="1:12" ht="15.75" thickBot="1">
      <c r="A102" s="393"/>
      <c r="B102" s="398"/>
      <c r="C102" s="204" t="s">
        <v>128</v>
      </c>
      <c r="D102" s="204">
        <f aca="true" t="shared" si="47" ref="D102:L102">D101+D100</f>
        <v>14156</v>
      </c>
      <c r="E102" s="204">
        <f t="shared" si="47"/>
        <v>698</v>
      </c>
      <c r="F102" s="204">
        <f t="shared" si="47"/>
        <v>1</v>
      </c>
      <c r="G102" s="204">
        <f t="shared" si="47"/>
        <v>9</v>
      </c>
      <c r="H102" s="204">
        <f t="shared" si="47"/>
        <v>286</v>
      </c>
      <c r="I102" s="204">
        <f t="shared" si="47"/>
        <v>25</v>
      </c>
      <c r="J102" s="221">
        <f t="shared" si="47"/>
        <v>13</v>
      </c>
      <c r="K102" s="222">
        <f t="shared" si="47"/>
        <v>15188</v>
      </c>
      <c r="L102" s="223">
        <f t="shared" si="47"/>
        <v>82</v>
      </c>
    </row>
    <row r="103" spans="1:12" ht="15">
      <c r="A103" s="390" t="s">
        <v>93</v>
      </c>
      <c r="B103" s="394" t="s">
        <v>35</v>
      </c>
      <c r="C103" s="56" t="s">
        <v>40</v>
      </c>
      <c r="D103" s="56">
        <v>6861</v>
      </c>
      <c r="E103" s="56">
        <v>269</v>
      </c>
      <c r="F103" s="56">
        <v>0</v>
      </c>
      <c r="G103" s="56">
        <v>0</v>
      </c>
      <c r="H103" s="56">
        <v>76</v>
      </c>
      <c r="I103" s="56">
        <v>10</v>
      </c>
      <c r="J103" s="57">
        <v>2</v>
      </c>
      <c r="K103" s="58">
        <v>7218</v>
      </c>
      <c r="L103" s="212">
        <v>6</v>
      </c>
    </row>
    <row r="104" spans="1:12" ht="15.75" thickBot="1">
      <c r="A104" s="391" t="s">
        <v>93</v>
      </c>
      <c r="B104" s="395" t="s">
        <v>35</v>
      </c>
      <c r="C104" s="17" t="s">
        <v>41</v>
      </c>
      <c r="D104" s="17">
        <v>2031</v>
      </c>
      <c r="E104" s="17">
        <v>310</v>
      </c>
      <c r="F104" s="17">
        <v>0</v>
      </c>
      <c r="G104" s="17">
        <v>0</v>
      </c>
      <c r="H104" s="17">
        <v>41</v>
      </c>
      <c r="I104" s="17">
        <v>2</v>
      </c>
      <c r="J104" s="59">
        <v>3</v>
      </c>
      <c r="K104" s="60">
        <v>2387</v>
      </c>
      <c r="L104" s="213">
        <v>3</v>
      </c>
    </row>
    <row r="105" spans="1:12" ht="16.5" thickBot="1" thickTop="1">
      <c r="A105" s="391"/>
      <c r="B105" s="396"/>
      <c r="C105" s="198" t="s">
        <v>125</v>
      </c>
      <c r="D105" s="198">
        <f aca="true" t="shared" si="48" ref="D105:L105">SUM(D103:D104)</f>
        <v>8892</v>
      </c>
      <c r="E105" s="198">
        <f t="shared" si="48"/>
        <v>579</v>
      </c>
      <c r="F105" s="198">
        <f t="shared" si="48"/>
        <v>0</v>
      </c>
      <c r="G105" s="198">
        <f t="shared" si="48"/>
        <v>0</v>
      </c>
      <c r="H105" s="198">
        <f t="shared" si="48"/>
        <v>117</v>
      </c>
      <c r="I105" s="198">
        <f t="shared" si="48"/>
        <v>12</v>
      </c>
      <c r="J105" s="214">
        <f t="shared" si="48"/>
        <v>5</v>
      </c>
      <c r="K105" s="215">
        <f t="shared" si="48"/>
        <v>9605</v>
      </c>
      <c r="L105" s="216">
        <f t="shared" si="48"/>
        <v>9</v>
      </c>
    </row>
    <row r="106" spans="1:12" ht="15.75" thickTop="1">
      <c r="A106" s="391" t="s">
        <v>93</v>
      </c>
      <c r="B106" s="395" t="s">
        <v>36</v>
      </c>
      <c r="C106" s="11" t="s">
        <v>40</v>
      </c>
      <c r="D106" s="11">
        <v>1050</v>
      </c>
      <c r="E106" s="11">
        <v>88</v>
      </c>
      <c r="F106" s="11">
        <v>1</v>
      </c>
      <c r="G106" s="11">
        <v>1</v>
      </c>
      <c r="H106" s="11">
        <v>5</v>
      </c>
      <c r="I106" s="11">
        <v>2</v>
      </c>
      <c r="J106" s="42">
        <v>0</v>
      </c>
      <c r="K106" s="26">
        <v>1147</v>
      </c>
      <c r="L106" s="217">
        <v>11</v>
      </c>
    </row>
    <row r="107" spans="1:12" ht="15.75" thickBot="1">
      <c r="A107" s="391" t="s">
        <v>93</v>
      </c>
      <c r="B107" s="395" t="s">
        <v>36</v>
      </c>
      <c r="C107" s="17" t="s">
        <v>41</v>
      </c>
      <c r="D107" s="17">
        <v>259</v>
      </c>
      <c r="E107" s="17">
        <v>22</v>
      </c>
      <c r="F107" s="17">
        <v>1</v>
      </c>
      <c r="G107" s="17">
        <v>0</v>
      </c>
      <c r="H107" s="17">
        <v>3</v>
      </c>
      <c r="I107" s="17">
        <v>0</v>
      </c>
      <c r="J107" s="59">
        <v>0</v>
      </c>
      <c r="K107" s="60">
        <v>285</v>
      </c>
      <c r="L107" s="213">
        <v>0</v>
      </c>
    </row>
    <row r="108" spans="1:12" ht="16.5" thickBot="1" thickTop="1">
      <c r="A108" s="391"/>
      <c r="B108" s="396"/>
      <c r="C108" s="198" t="s">
        <v>125</v>
      </c>
      <c r="D108" s="198">
        <f aca="true" t="shared" si="49" ref="D108:L108">SUM(D106:D107)</f>
        <v>1309</v>
      </c>
      <c r="E108" s="198">
        <f t="shared" si="49"/>
        <v>110</v>
      </c>
      <c r="F108" s="198">
        <f t="shared" si="49"/>
        <v>2</v>
      </c>
      <c r="G108" s="198">
        <f t="shared" si="49"/>
        <v>1</v>
      </c>
      <c r="H108" s="198">
        <f t="shared" si="49"/>
        <v>8</v>
      </c>
      <c r="I108" s="198">
        <f t="shared" si="49"/>
        <v>2</v>
      </c>
      <c r="J108" s="214">
        <f t="shared" si="49"/>
        <v>0</v>
      </c>
      <c r="K108" s="215">
        <f t="shared" si="49"/>
        <v>1432</v>
      </c>
      <c r="L108" s="216">
        <f t="shared" si="49"/>
        <v>11</v>
      </c>
    </row>
    <row r="109" spans="1:12" ht="15.75" thickTop="1">
      <c r="A109" s="391" t="s">
        <v>93</v>
      </c>
      <c r="B109" s="395" t="s">
        <v>126</v>
      </c>
      <c r="C109" s="11" t="s">
        <v>40</v>
      </c>
      <c r="D109" s="11">
        <v>23</v>
      </c>
      <c r="E109" s="11">
        <v>31</v>
      </c>
      <c r="F109" s="11">
        <v>0</v>
      </c>
      <c r="G109" s="11">
        <v>0</v>
      </c>
      <c r="H109" s="11">
        <v>0</v>
      </c>
      <c r="I109" s="11">
        <v>0</v>
      </c>
      <c r="J109" s="42">
        <v>0</v>
      </c>
      <c r="K109" s="26">
        <v>54</v>
      </c>
      <c r="L109" s="217">
        <v>0</v>
      </c>
    </row>
    <row r="110" spans="1:12" ht="15.75" thickBot="1">
      <c r="A110" s="391" t="s">
        <v>93</v>
      </c>
      <c r="B110" s="395" t="s">
        <v>126</v>
      </c>
      <c r="C110" s="17" t="s">
        <v>41</v>
      </c>
      <c r="D110" s="17">
        <v>1</v>
      </c>
      <c r="E110" s="17">
        <v>10</v>
      </c>
      <c r="F110" s="17">
        <v>0</v>
      </c>
      <c r="G110" s="17">
        <v>0</v>
      </c>
      <c r="H110" s="17">
        <v>0</v>
      </c>
      <c r="I110" s="17">
        <v>0</v>
      </c>
      <c r="J110" s="59">
        <v>0</v>
      </c>
      <c r="K110" s="60">
        <v>11</v>
      </c>
      <c r="L110" s="213">
        <v>0</v>
      </c>
    </row>
    <row r="111" spans="1:12" ht="16.5" thickBot="1" thickTop="1">
      <c r="A111" s="391"/>
      <c r="B111" s="397"/>
      <c r="C111" s="201" t="s">
        <v>125</v>
      </c>
      <c r="D111" s="201">
        <f aca="true" t="shared" si="50" ref="D111:L111">SUM(D109:D110)</f>
        <v>24</v>
      </c>
      <c r="E111" s="201">
        <f t="shared" si="50"/>
        <v>41</v>
      </c>
      <c r="F111" s="201">
        <f t="shared" si="50"/>
        <v>0</v>
      </c>
      <c r="G111" s="201">
        <f t="shared" si="50"/>
        <v>0</v>
      </c>
      <c r="H111" s="201">
        <f t="shared" si="50"/>
        <v>0</v>
      </c>
      <c r="I111" s="201">
        <f t="shared" si="50"/>
        <v>0</v>
      </c>
      <c r="J111" s="218">
        <f t="shared" si="50"/>
        <v>0</v>
      </c>
      <c r="K111" s="219">
        <f t="shared" si="50"/>
        <v>65</v>
      </c>
      <c r="L111" s="220">
        <f t="shared" si="50"/>
        <v>0</v>
      </c>
    </row>
    <row r="112" spans="1:12" ht="15.75" thickBot="1">
      <c r="A112" s="392"/>
      <c r="B112" s="398" t="s">
        <v>127</v>
      </c>
      <c r="C112" s="204" t="s">
        <v>40</v>
      </c>
      <c r="D112" s="204">
        <f aca="true" t="shared" si="51" ref="D112:L112">D103+D106+D109</f>
        <v>7934</v>
      </c>
      <c r="E112" s="204">
        <f t="shared" si="51"/>
        <v>388</v>
      </c>
      <c r="F112" s="204">
        <f t="shared" si="51"/>
        <v>1</v>
      </c>
      <c r="G112" s="204">
        <f t="shared" si="51"/>
        <v>1</v>
      </c>
      <c r="H112" s="204">
        <f t="shared" si="51"/>
        <v>81</v>
      </c>
      <c r="I112" s="204">
        <f t="shared" si="51"/>
        <v>12</v>
      </c>
      <c r="J112" s="221">
        <f t="shared" si="51"/>
        <v>2</v>
      </c>
      <c r="K112" s="222">
        <f t="shared" si="51"/>
        <v>8419</v>
      </c>
      <c r="L112" s="223">
        <f t="shared" si="51"/>
        <v>17</v>
      </c>
    </row>
    <row r="113" spans="1:12" ht="15.75" thickBot="1">
      <c r="A113" s="392"/>
      <c r="B113" s="398"/>
      <c r="C113" s="204" t="s">
        <v>41</v>
      </c>
      <c r="D113" s="204">
        <f aca="true" t="shared" si="52" ref="D113:L113">D104+D107+D110</f>
        <v>2291</v>
      </c>
      <c r="E113" s="204">
        <f t="shared" si="52"/>
        <v>342</v>
      </c>
      <c r="F113" s="204">
        <f t="shared" si="52"/>
        <v>1</v>
      </c>
      <c r="G113" s="204">
        <f t="shared" si="52"/>
        <v>0</v>
      </c>
      <c r="H113" s="204">
        <f t="shared" si="52"/>
        <v>44</v>
      </c>
      <c r="I113" s="204">
        <f t="shared" si="52"/>
        <v>2</v>
      </c>
      <c r="J113" s="221">
        <f t="shared" si="52"/>
        <v>3</v>
      </c>
      <c r="K113" s="222">
        <f t="shared" si="52"/>
        <v>2683</v>
      </c>
      <c r="L113" s="223">
        <f t="shared" si="52"/>
        <v>3</v>
      </c>
    </row>
    <row r="114" spans="1:12" ht="15.75" thickBot="1">
      <c r="A114" s="393"/>
      <c r="B114" s="398"/>
      <c r="C114" s="204" t="s">
        <v>128</v>
      </c>
      <c r="D114" s="204">
        <f aca="true" t="shared" si="53" ref="D114:L114">D113+D112</f>
        <v>10225</v>
      </c>
      <c r="E114" s="204">
        <f t="shared" si="53"/>
        <v>730</v>
      </c>
      <c r="F114" s="204">
        <f t="shared" si="53"/>
        <v>2</v>
      </c>
      <c r="G114" s="204">
        <f t="shared" si="53"/>
        <v>1</v>
      </c>
      <c r="H114" s="204">
        <f t="shared" si="53"/>
        <v>125</v>
      </c>
      <c r="I114" s="204">
        <f t="shared" si="53"/>
        <v>14</v>
      </c>
      <c r="J114" s="221">
        <f t="shared" si="53"/>
        <v>5</v>
      </c>
      <c r="K114" s="222">
        <f t="shared" si="53"/>
        <v>11102</v>
      </c>
      <c r="L114" s="223">
        <f t="shared" si="53"/>
        <v>20</v>
      </c>
    </row>
    <row r="115" spans="1:12" ht="15">
      <c r="A115" s="390" t="s">
        <v>94</v>
      </c>
      <c r="B115" s="394" t="s">
        <v>35</v>
      </c>
      <c r="C115" s="56" t="s">
        <v>40</v>
      </c>
      <c r="D115" s="56">
        <v>7878</v>
      </c>
      <c r="E115" s="56">
        <v>44</v>
      </c>
      <c r="F115" s="56">
        <v>1</v>
      </c>
      <c r="G115" s="56">
        <v>4</v>
      </c>
      <c r="H115" s="56">
        <v>54</v>
      </c>
      <c r="I115" s="56">
        <v>17</v>
      </c>
      <c r="J115" s="57">
        <v>10</v>
      </c>
      <c r="K115" s="58">
        <v>8008</v>
      </c>
      <c r="L115" s="212">
        <v>3</v>
      </c>
    </row>
    <row r="116" spans="1:12" ht="15.75" thickBot="1">
      <c r="A116" s="391" t="s">
        <v>94</v>
      </c>
      <c r="B116" s="395" t="s">
        <v>35</v>
      </c>
      <c r="C116" s="17" t="s">
        <v>41</v>
      </c>
      <c r="D116" s="17">
        <v>863</v>
      </c>
      <c r="E116" s="17">
        <v>62</v>
      </c>
      <c r="F116" s="17">
        <v>1</v>
      </c>
      <c r="G116" s="17">
        <v>0</v>
      </c>
      <c r="H116" s="17">
        <v>31</v>
      </c>
      <c r="I116" s="17">
        <v>1</v>
      </c>
      <c r="J116" s="59">
        <v>5</v>
      </c>
      <c r="K116" s="60">
        <v>963</v>
      </c>
      <c r="L116" s="213">
        <v>2</v>
      </c>
    </row>
    <row r="117" spans="1:12" ht="16.5" thickBot="1" thickTop="1">
      <c r="A117" s="391"/>
      <c r="B117" s="396"/>
      <c r="C117" s="198" t="s">
        <v>125</v>
      </c>
      <c r="D117" s="198">
        <f aca="true" t="shared" si="54" ref="D117:L117">SUM(D115:D116)</f>
        <v>8741</v>
      </c>
      <c r="E117" s="198">
        <f t="shared" si="54"/>
        <v>106</v>
      </c>
      <c r="F117" s="198">
        <f t="shared" si="54"/>
        <v>2</v>
      </c>
      <c r="G117" s="198">
        <f t="shared" si="54"/>
        <v>4</v>
      </c>
      <c r="H117" s="198">
        <f t="shared" si="54"/>
        <v>85</v>
      </c>
      <c r="I117" s="198">
        <f t="shared" si="54"/>
        <v>18</v>
      </c>
      <c r="J117" s="214">
        <f t="shared" si="54"/>
        <v>15</v>
      </c>
      <c r="K117" s="215">
        <f t="shared" si="54"/>
        <v>8971</v>
      </c>
      <c r="L117" s="216">
        <f t="shared" si="54"/>
        <v>5</v>
      </c>
    </row>
    <row r="118" spans="1:12" ht="15.75" thickTop="1">
      <c r="A118" s="391" t="s">
        <v>94</v>
      </c>
      <c r="B118" s="395" t="s">
        <v>36</v>
      </c>
      <c r="C118" s="11" t="s">
        <v>40</v>
      </c>
      <c r="D118" s="11">
        <v>510</v>
      </c>
      <c r="E118" s="11">
        <v>29</v>
      </c>
      <c r="F118" s="11">
        <v>1</v>
      </c>
      <c r="G118" s="11">
        <v>31</v>
      </c>
      <c r="H118" s="11">
        <v>0</v>
      </c>
      <c r="I118" s="11">
        <v>0</v>
      </c>
      <c r="J118" s="42">
        <v>4</v>
      </c>
      <c r="K118" s="26">
        <v>575</v>
      </c>
      <c r="L118" s="217">
        <v>3</v>
      </c>
    </row>
    <row r="119" spans="1:12" ht="15.75" thickBot="1">
      <c r="A119" s="391" t="s">
        <v>94</v>
      </c>
      <c r="B119" s="395" t="s">
        <v>36</v>
      </c>
      <c r="C119" s="17" t="s">
        <v>41</v>
      </c>
      <c r="D119" s="17">
        <v>115</v>
      </c>
      <c r="E119" s="17">
        <v>4</v>
      </c>
      <c r="F119" s="17">
        <v>1</v>
      </c>
      <c r="G119" s="17">
        <v>2</v>
      </c>
      <c r="H119" s="17">
        <v>2</v>
      </c>
      <c r="I119" s="17">
        <v>0</v>
      </c>
      <c r="J119" s="59">
        <v>3</v>
      </c>
      <c r="K119" s="60">
        <v>127</v>
      </c>
      <c r="L119" s="213">
        <v>0</v>
      </c>
    </row>
    <row r="120" spans="1:12" ht="16.5" thickBot="1" thickTop="1">
      <c r="A120" s="391"/>
      <c r="B120" s="396"/>
      <c r="C120" s="198" t="s">
        <v>125</v>
      </c>
      <c r="D120" s="198">
        <f aca="true" t="shared" si="55" ref="D120:L120">SUM(D118:D119)</f>
        <v>625</v>
      </c>
      <c r="E120" s="198">
        <f t="shared" si="55"/>
        <v>33</v>
      </c>
      <c r="F120" s="198">
        <f t="shared" si="55"/>
        <v>2</v>
      </c>
      <c r="G120" s="198">
        <f t="shared" si="55"/>
        <v>33</v>
      </c>
      <c r="H120" s="198">
        <f t="shared" si="55"/>
        <v>2</v>
      </c>
      <c r="I120" s="198">
        <f t="shared" si="55"/>
        <v>0</v>
      </c>
      <c r="J120" s="214">
        <f t="shared" si="55"/>
        <v>7</v>
      </c>
      <c r="K120" s="215">
        <f t="shared" si="55"/>
        <v>702</v>
      </c>
      <c r="L120" s="216">
        <f t="shared" si="55"/>
        <v>3</v>
      </c>
    </row>
    <row r="121" spans="1:12" ht="15.75" thickTop="1">
      <c r="A121" s="391" t="s">
        <v>94</v>
      </c>
      <c r="B121" s="395" t="s">
        <v>126</v>
      </c>
      <c r="C121" s="11" t="s">
        <v>40</v>
      </c>
      <c r="D121" s="11">
        <v>1436</v>
      </c>
      <c r="E121" s="11">
        <v>78</v>
      </c>
      <c r="F121" s="11">
        <v>3</v>
      </c>
      <c r="G121" s="11">
        <v>14</v>
      </c>
      <c r="H121" s="11">
        <v>5</v>
      </c>
      <c r="I121" s="11">
        <v>6</v>
      </c>
      <c r="J121" s="42">
        <v>5</v>
      </c>
      <c r="K121" s="26">
        <v>1547</v>
      </c>
      <c r="L121" s="217">
        <v>0</v>
      </c>
    </row>
    <row r="122" spans="1:12" ht="15.75" thickBot="1">
      <c r="A122" s="391" t="s">
        <v>94</v>
      </c>
      <c r="B122" s="395" t="s">
        <v>126</v>
      </c>
      <c r="C122" s="17" t="s">
        <v>41</v>
      </c>
      <c r="D122" s="17">
        <v>75</v>
      </c>
      <c r="E122" s="17">
        <v>4</v>
      </c>
      <c r="F122" s="17">
        <v>0</v>
      </c>
      <c r="G122" s="17">
        <v>0</v>
      </c>
      <c r="H122" s="17">
        <v>1</v>
      </c>
      <c r="I122" s="17">
        <v>1</v>
      </c>
      <c r="J122" s="59">
        <v>2</v>
      </c>
      <c r="K122" s="60">
        <v>83</v>
      </c>
      <c r="L122" s="213">
        <v>0</v>
      </c>
    </row>
    <row r="123" spans="1:12" ht="16.5" thickBot="1" thickTop="1">
      <c r="A123" s="391"/>
      <c r="B123" s="397"/>
      <c r="C123" s="201" t="s">
        <v>125</v>
      </c>
      <c r="D123" s="201">
        <f aca="true" t="shared" si="56" ref="D123:L123">SUM(D121:D122)</f>
        <v>1511</v>
      </c>
      <c r="E123" s="201">
        <f t="shared" si="56"/>
        <v>82</v>
      </c>
      <c r="F123" s="201">
        <f t="shared" si="56"/>
        <v>3</v>
      </c>
      <c r="G123" s="201">
        <f t="shared" si="56"/>
        <v>14</v>
      </c>
      <c r="H123" s="201">
        <f t="shared" si="56"/>
        <v>6</v>
      </c>
      <c r="I123" s="201">
        <f t="shared" si="56"/>
        <v>7</v>
      </c>
      <c r="J123" s="218">
        <f t="shared" si="56"/>
        <v>7</v>
      </c>
      <c r="K123" s="219">
        <f t="shared" si="56"/>
        <v>1630</v>
      </c>
      <c r="L123" s="220">
        <f t="shared" si="56"/>
        <v>0</v>
      </c>
    </row>
    <row r="124" spans="1:12" ht="15.75" thickBot="1">
      <c r="A124" s="392"/>
      <c r="B124" s="398" t="s">
        <v>127</v>
      </c>
      <c r="C124" s="204" t="s">
        <v>40</v>
      </c>
      <c r="D124" s="204">
        <f aca="true" t="shared" si="57" ref="D124:L124">D115+D118+D121</f>
        <v>9824</v>
      </c>
      <c r="E124" s="204">
        <f t="shared" si="57"/>
        <v>151</v>
      </c>
      <c r="F124" s="204">
        <f t="shared" si="57"/>
        <v>5</v>
      </c>
      <c r="G124" s="204">
        <f t="shared" si="57"/>
        <v>49</v>
      </c>
      <c r="H124" s="204">
        <f t="shared" si="57"/>
        <v>59</v>
      </c>
      <c r="I124" s="204">
        <f t="shared" si="57"/>
        <v>23</v>
      </c>
      <c r="J124" s="221">
        <f t="shared" si="57"/>
        <v>19</v>
      </c>
      <c r="K124" s="222">
        <f t="shared" si="57"/>
        <v>10130</v>
      </c>
      <c r="L124" s="223">
        <f t="shared" si="57"/>
        <v>6</v>
      </c>
    </row>
    <row r="125" spans="1:12" ht="15.75" thickBot="1">
      <c r="A125" s="392"/>
      <c r="B125" s="398"/>
      <c r="C125" s="204" t="s">
        <v>41</v>
      </c>
      <c r="D125" s="204">
        <f aca="true" t="shared" si="58" ref="D125:L125">D116+D119+D122</f>
        <v>1053</v>
      </c>
      <c r="E125" s="204">
        <f t="shared" si="58"/>
        <v>70</v>
      </c>
      <c r="F125" s="204">
        <f t="shared" si="58"/>
        <v>2</v>
      </c>
      <c r="G125" s="204">
        <f t="shared" si="58"/>
        <v>2</v>
      </c>
      <c r="H125" s="204">
        <f t="shared" si="58"/>
        <v>34</v>
      </c>
      <c r="I125" s="204">
        <f t="shared" si="58"/>
        <v>2</v>
      </c>
      <c r="J125" s="221">
        <f t="shared" si="58"/>
        <v>10</v>
      </c>
      <c r="K125" s="222">
        <f t="shared" si="58"/>
        <v>1173</v>
      </c>
      <c r="L125" s="223">
        <f t="shared" si="58"/>
        <v>2</v>
      </c>
    </row>
    <row r="126" spans="1:12" ht="15.75" thickBot="1">
      <c r="A126" s="393"/>
      <c r="B126" s="398"/>
      <c r="C126" s="204" t="s">
        <v>128</v>
      </c>
      <c r="D126" s="204">
        <f aca="true" t="shared" si="59" ref="D126:L126">D125+D124</f>
        <v>10877</v>
      </c>
      <c r="E126" s="204">
        <f t="shared" si="59"/>
        <v>221</v>
      </c>
      <c r="F126" s="204">
        <f t="shared" si="59"/>
        <v>7</v>
      </c>
      <c r="G126" s="204">
        <f t="shared" si="59"/>
        <v>51</v>
      </c>
      <c r="H126" s="204">
        <f t="shared" si="59"/>
        <v>93</v>
      </c>
      <c r="I126" s="204">
        <f t="shared" si="59"/>
        <v>25</v>
      </c>
      <c r="J126" s="221">
        <f t="shared" si="59"/>
        <v>29</v>
      </c>
      <c r="K126" s="222">
        <f t="shared" si="59"/>
        <v>11303</v>
      </c>
      <c r="L126" s="223">
        <f t="shared" si="59"/>
        <v>8</v>
      </c>
    </row>
    <row r="127" spans="1:12" ht="15">
      <c r="A127" s="390" t="s">
        <v>95</v>
      </c>
      <c r="B127" s="394" t="s">
        <v>35</v>
      </c>
      <c r="C127" s="56" t="s">
        <v>40</v>
      </c>
      <c r="D127" s="56">
        <v>3362</v>
      </c>
      <c r="E127" s="56">
        <v>25</v>
      </c>
      <c r="F127" s="56">
        <v>2</v>
      </c>
      <c r="G127" s="56">
        <v>0</v>
      </c>
      <c r="H127" s="56">
        <v>71</v>
      </c>
      <c r="I127" s="56">
        <v>9</v>
      </c>
      <c r="J127" s="57">
        <v>2</v>
      </c>
      <c r="K127" s="58">
        <v>3471</v>
      </c>
      <c r="L127" s="212">
        <v>10</v>
      </c>
    </row>
    <row r="128" spans="1:12" ht="15.75" thickBot="1">
      <c r="A128" s="391" t="s">
        <v>95</v>
      </c>
      <c r="B128" s="395" t="s">
        <v>35</v>
      </c>
      <c r="C128" s="17" t="s">
        <v>41</v>
      </c>
      <c r="D128" s="17">
        <v>444</v>
      </c>
      <c r="E128" s="17">
        <v>17</v>
      </c>
      <c r="F128" s="17">
        <v>0</v>
      </c>
      <c r="G128" s="17">
        <v>0</v>
      </c>
      <c r="H128" s="17">
        <v>116</v>
      </c>
      <c r="I128" s="17">
        <v>0</v>
      </c>
      <c r="J128" s="59">
        <v>3</v>
      </c>
      <c r="K128" s="60">
        <v>580</v>
      </c>
      <c r="L128" s="213">
        <v>0</v>
      </c>
    </row>
    <row r="129" spans="1:12" ht="16.5" thickBot="1" thickTop="1">
      <c r="A129" s="391"/>
      <c r="B129" s="396"/>
      <c r="C129" s="198" t="s">
        <v>125</v>
      </c>
      <c r="D129" s="198">
        <f aca="true" t="shared" si="60" ref="D129:L129">SUM(D127:D128)</f>
        <v>3806</v>
      </c>
      <c r="E129" s="198">
        <f t="shared" si="60"/>
        <v>42</v>
      </c>
      <c r="F129" s="198">
        <f t="shared" si="60"/>
        <v>2</v>
      </c>
      <c r="G129" s="198">
        <f t="shared" si="60"/>
        <v>0</v>
      </c>
      <c r="H129" s="198">
        <f t="shared" si="60"/>
        <v>187</v>
      </c>
      <c r="I129" s="198">
        <f t="shared" si="60"/>
        <v>9</v>
      </c>
      <c r="J129" s="214">
        <f t="shared" si="60"/>
        <v>5</v>
      </c>
      <c r="K129" s="215">
        <f t="shared" si="60"/>
        <v>4051</v>
      </c>
      <c r="L129" s="216">
        <f t="shared" si="60"/>
        <v>10</v>
      </c>
    </row>
    <row r="130" spans="1:12" ht="15.75" thickTop="1">
      <c r="A130" s="391" t="s">
        <v>95</v>
      </c>
      <c r="B130" s="395" t="s">
        <v>36</v>
      </c>
      <c r="C130" s="11" t="s">
        <v>40</v>
      </c>
      <c r="D130" s="11">
        <v>259</v>
      </c>
      <c r="E130" s="11">
        <v>81</v>
      </c>
      <c r="F130" s="11">
        <v>0</v>
      </c>
      <c r="G130" s="11">
        <v>17</v>
      </c>
      <c r="H130" s="11">
        <v>3</v>
      </c>
      <c r="I130" s="11">
        <v>3</v>
      </c>
      <c r="J130" s="42">
        <v>0</v>
      </c>
      <c r="K130" s="26">
        <v>363</v>
      </c>
      <c r="L130" s="217">
        <v>3</v>
      </c>
    </row>
    <row r="131" spans="1:12" ht="15.75" thickBot="1">
      <c r="A131" s="391" t="s">
        <v>95</v>
      </c>
      <c r="B131" s="395" t="s">
        <v>36</v>
      </c>
      <c r="C131" s="17" t="s">
        <v>41</v>
      </c>
      <c r="D131" s="17">
        <v>12</v>
      </c>
      <c r="E131" s="17">
        <v>1</v>
      </c>
      <c r="F131" s="17">
        <v>0</v>
      </c>
      <c r="G131" s="17">
        <v>1</v>
      </c>
      <c r="H131" s="17">
        <v>2</v>
      </c>
      <c r="I131" s="17">
        <v>0</v>
      </c>
      <c r="J131" s="59">
        <v>0</v>
      </c>
      <c r="K131" s="60">
        <v>16</v>
      </c>
      <c r="L131" s="213">
        <v>0</v>
      </c>
    </row>
    <row r="132" spans="1:12" ht="16.5" thickBot="1" thickTop="1">
      <c r="A132" s="391"/>
      <c r="B132" s="396"/>
      <c r="C132" s="198" t="s">
        <v>125</v>
      </c>
      <c r="D132" s="198">
        <f aca="true" t="shared" si="61" ref="D132:L132">SUM(D130:D131)</f>
        <v>271</v>
      </c>
      <c r="E132" s="198">
        <f t="shared" si="61"/>
        <v>82</v>
      </c>
      <c r="F132" s="198">
        <f t="shared" si="61"/>
        <v>0</v>
      </c>
      <c r="G132" s="198">
        <f t="shared" si="61"/>
        <v>18</v>
      </c>
      <c r="H132" s="198">
        <f t="shared" si="61"/>
        <v>5</v>
      </c>
      <c r="I132" s="198">
        <f t="shared" si="61"/>
        <v>3</v>
      </c>
      <c r="J132" s="214">
        <f t="shared" si="61"/>
        <v>0</v>
      </c>
      <c r="K132" s="215">
        <f t="shared" si="61"/>
        <v>379</v>
      </c>
      <c r="L132" s="216">
        <f t="shared" si="61"/>
        <v>3</v>
      </c>
    </row>
    <row r="133" spans="1:12" ht="15.75" thickTop="1">
      <c r="A133" s="391" t="s">
        <v>95</v>
      </c>
      <c r="B133" s="395" t="s">
        <v>126</v>
      </c>
      <c r="C133" s="11" t="s">
        <v>40</v>
      </c>
      <c r="D133" s="11">
        <v>152</v>
      </c>
      <c r="E133" s="11">
        <v>26</v>
      </c>
      <c r="F133" s="11">
        <v>0</v>
      </c>
      <c r="G133" s="11">
        <v>4</v>
      </c>
      <c r="H133" s="11">
        <v>0</v>
      </c>
      <c r="I133" s="11">
        <v>1</v>
      </c>
      <c r="J133" s="42">
        <v>0</v>
      </c>
      <c r="K133" s="26">
        <v>183</v>
      </c>
      <c r="L133" s="217">
        <v>1</v>
      </c>
    </row>
    <row r="134" spans="1:12" ht="15.75" thickBot="1">
      <c r="A134" s="391" t="s">
        <v>95</v>
      </c>
      <c r="B134" s="395" t="s">
        <v>126</v>
      </c>
      <c r="C134" s="17" t="s">
        <v>41</v>
      </c>
      <c r="D134" s="17">
        <v>42</v>
      </c>
      <c r="E134" s="17">
        <v>1</v>
      </c>
      <c r="F134" s="17">
        <v>0</v>
      </c>
      <c r="G134" s="17">
        <v>0</v>
      </c>
      <c r="H134" s="17">
        <v>2</v>
      </c>
      <c r="I134" s="17">
        <v>0</v>
      </c>
      <c r="J134" s="59">
        <v>0</v>
      </c>
      <c r="K134" s="60">
        <v>45</v>
      </c>
      <c r="L134" s="213">
        <v>0</v>
      </c>
    </row>
    <row r="135" spans="1:12" ht="16.5" thickBot="1" thickTop="1">
      <c r="A135" s="391"/>
      <c r="B135" s="397"/>
      <c r="C135" s="201" t="s">
        <v>125</v>
      </c>
      <c r="D135" s="201">
        <f aca="true" t="shared" si="62" ref="D135:L135">SUM(D133:D134)</f>
        <v>194</v>
      </c>
      <c r="E135" s="201">
        <f t="shared" si="62"/>
        <v>27</v>
      </c>
      <c r="F135" s="201">
        <f t="shared" si="62"/>
        <v>0</v>
      </c>
      <c r="G135" s="201">
        <f t="shared" si="62"/>
        <v>4</v>
      </c>
      <c r="H135" s="201">
        <f t="shared" si="62"/>
        <v>2</v>
      </c>
      <c r="I135" s="201">
        <f t="shared" si="62"/>
        <v>1</v>
      </c>
      <c r="J135" s="218">
        <f t="shared" si="62"/>
        <v>0</v>
      </c>
      <c r="K135" s="219">
        <f t="shared" si="62"/>
        <v>228</v>
      </c>
      <c r="L135" s="220">
        <f t="shared" si="62"/>
        <v>1</v>
      </c>
    </row>
    <row r="136" spans="1:12" ht="15.75" thickBot="1">
      <c r="A136" s="392"/>
      <c r="B136" s="398" t="s">
        <v>127</v>
      </c>
      <c r="C136" s="204" t="s">
        <v>40</v>
      </c>
      <c r="D136" s="204">
        <f aca="true" t="shared" si="63" ref="D136:L136">D127+D130+D133</f>
        <v>3773</v>
      </c>
      <c r="E136" s="204">
        <f t="shared" si="63"/>
        <v>132</v>
      </c>
      <c r="F136" s="204">
        <f t="shared" si="63"/>
        <v>2</v>
      </c>
      <c r="G136" s="204">
        <f t="shared" si="63"/>
        <v>21</v>
      </c>
      <c r="H136" s="204">
        <f t="shared" si="63"/>
        <v>74</v>
      </c>
      <c r="I136" s="204">
        <f t="shared" si="63"/>
        <v>13</v>
      </c>
      <c r="J136" s="221">
        <f t="shared" si="63"/>
        <v>2</v>
      </c>
      <c r="K136" s="222">
        <f t="shared" si="63"/>
        <v>4017</v>
      </c>
      <c r="L136" s="223">
        <f t="shared" si="63"/>
        <v>14</v>
      </c>
    </row>
    <row r="137" spans="1:12" ht="15.75" thickBot="1">
      <c r="A137" s="392"/>
      <c r="B137" s="398"/>
      <c r="C137" s="204" t="s">
        <v>41</v>
      </c>
      <c r="D137" s="204">
        <f aca="true" t="shared" si="64" ref="D137:L137">D128+D131+D134</f>
        <v>498</v>
      </c>
      <c r="E137" s="204">
        <f t="shared" si="64"/>
        <v>19</v>
      </c>
      <c r="F137" s="204">
        <f t="shared" si="64"/>
        <v>0</v>
      </c>
      <c r="G137" s="204">
        <f t="shared" si="64"/>
        <v>1</v>
      </c>
      <c r="H137" s="204">
        <f t="shared" si="64"/>
        <v>120</v>
      </c>
      <c r="I137" s="204">
        <f t="shared" si="64"/>
        <v>0</v>
      </c>
      <c r="J137" s="221">
        <f t="shared" si="64"/>
        <v>3</v>
      </c>
      <c r="K137" s="222">
        <f t="shared" si="64"/>
        <v>641</v>
      </c>
      <c r="L137" s="223">
        <f t="shared" si="64"/>
        <v>0</v>
      </c>
    </row>
    <row r="138" spans="1:12" ht="15.75" thickBot="1">
      <c r="A138" s="393"/>
      <c r="B138" s="398"/>
      <c r="C138" s="204" t="s">
        <v>128</v>
      </c>
      <c r="D138" s="204">
        <f aca="true" t="shared" si="65" ref="D138:L138">D137+D136</f>
        <v>4271</v>
      </c>
      <c r="E138" s="204">
        <f t="shared" si="65"/>
        <v>151</v>
      </c>
      <c r="F138" s="204">
        <f t="shared" si="65"/>
        <v>2</v>
      </c>
      <c r="G138" s="204">
        <f t="shared" si="65"/>
        <v>22</v>
      </c>
      <c r="H138" s="204">
        <f t="shared" si="65"/>
        <v>194</v>
      </c>
      <c r="I138" s="204">
        <f t="shared" si="65"/>
        <v>13</v>
      </c>
      <c r="J138" s="221">
        <f t="shared" si="65"/>
        <v>5</v>
      </c>
      <c r="K138" s="222">
        <f t="shared" si="65"/>
        <v>4658</v>
      </c>
      <c r="L138" s="223">
        <f t="shared" si="65"/>
        <v>14</v>
      </c>
    </row>
    <row r="139" spans="1:12" ht="15">
      <c r="A139" s="390" t="s">
        <v>96</v>
      </c>
      <c r="B139" s="394" t="s">
        <v>35</v>
      </c>
      <c r="C139" s="56" t="s">
        <v>40</v>
      </c>
      <c r="D139" s="56">
        <v>3073</v>
      </c>
      <c r="E139" s="56">
        <v>171</v>
      </c>
      <c r="F139" s="56">
        <v>4</v>
      </c>
      <c r="G139" s="56">
        <v>9</v>
      </c>
      <c r="H139" s="56">
        <v>17</v>
      </c>
      <c r="I139" s="56">
        <v>3</v>
      </c>
      <c r="J139" s="57">
        <v>3</v>
      </c>
      <c r="K139" s="58">
        <v>3280</v>
      </c>
      <c r="L139" s="212">
        <v>0</v>
      </c>
    </row>
    <row r="140" spans="1:12" ht="15.75" thickBot="1">
      <c r="A140" s="391" t="s">
        <v>96</v>
      </c>
      <c r="B140" s="395" t="s">
        <v>35</v>
      </c>
      <c r="C140" s="17" t="s">
        <v>41</v>
      </c>
      <c r="D140" s="17">
        <v>470</v>
      </c>
      <c r="E140" s="17">
        <v>14</v>
      </c>
      <c r="F140" s="17">
        <v>1</v>
      </c>
      <c r="G140" s="17">
        <v>1</v>
      </c>
      <c r="H140" s="17">
        <v>67</v>
      </c>
      <c r="I140" s="17">
        <v>0</v>
      </c>
      <c r="J140" s="59">
        <v>2</v>
      </c>
      <c r="K140" s="60">
        <v>555</v>
      </c>
      <c r="L140" s="213">
        <v>0</v>
      </c>
    </row>
    <row r="141" spans="1:12" ht="16.5" thickBot="1" thickTop="1">
      <c r="A141" s="391"/>
      <c r="B141" s="396"/>
      <c r="C141" s="198" t="s">
        <v>125</v>
      </c>
      <c r="D141" s="198">
        <f aca="true" t="shared" si="66" ref="D141:L141">SUM(D139:D140)</f>
        <v>3543</v>
      </c>
      <c r="E141" s="198">
        <f t="shared" si="66"/>
        <v>185</v>
      </c>
      <c r="F141" s="198">
        <f t="shared" si="66"/>
        <v>5</v>
      </c>
      <c r="G141" s="198">
        <f t="shared" si="66"/>
        <v>10</v>
      </c>
      <c r="H141" s="198">
        <f t="shared" si="66"/>
        <v>84</v>
      </c>
      <c r="I141" s="198">
        <f t="shared" si="66"/>
        <v>3</v>
      </c>
      <c r="J141" s="214">
        <f t="shared" si="66"/>
        <v>5</v>
      </c>
      <c r="K141" s="215">
        <f t="shared" si="66"/>
        <v>3835</v>
      </c>
      <c r="L141" s="216">
        <f t="shared" si="66"/>
        <v>0</v>
      </c>
    </row>
    <row r="142" spans="1:12" ht="15.75" thickTop="1">
      <c r="A142" s="391" t="s">
        <v>96</v>
      </c>
      <c r="B142" s="395" t="s">
        <v>36</v>
      </c>
      <c r="C142" s="11" t="s">
        <v>40</v>
      </c>
      <c r="D142" s="11">
        <v>174</v>
      </c>
      <c r="E142" s="11">
        <v>34</v>
      </c>
      <c r="F142" s="11">
        <v>1</v>
      </c>
      <c r="G142" s="11">
        <v>2</v>
      </c>
      <c r="H142" s="11">
        <v>0</v>
      </c>
      <c r="I142" s="11">
        <v>0</v>
      </c>
      <c r="J142" s="42">
        <v>3</v>
      </c>
      <c r="K142" s="26">
        <v>214</v>
      </c>
      <c r="L142" s="217">
        <v>0</v>
      </c>
    </row>
    <row r="143" spans="1:12" ht="15.75" thickBot="1">
      <c r="A143" s="391"/>
      <c r="B143" s="395" t="s">
        <v>36</v>
      </c>
      <c r="C143" s="17" t="s">
        <v>41</v>
      </c>
      <c r="D143" s="17">
        <v>16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59">
        <v>0</v>
      </c>
      <c r="K143" s="60">
        <v>16</v>
      </c>
      <c r="L143" s="213">
        <v>0</v>
      </c>
    </row>
    <row r="144" spans="1:12" ht="16.5" thickBot="1" thickTop="1">
      <c r="A144" s="391"/>
      <c r="B144" s="396"/>
      <c r="C144" s="198" t="s">
        <v>125</v>
      </c>
      <c r="D144" s="198">
        <f aca="true" t="shared" si="67" ref="D144:L144">SUM(D142:D143)</f>
        <v>190</v>
      </c>
      <c r="E144" s="198">
        <f t="shared" si="67"/>
        <v>34</v>
      </c>
      <c r="F144" s="198">
        <f t="shared" si="67"/>
        <v>1</v>
      </c>
      <c r="G144" s="198">
        <f t="shared" si="67"/>
        <v>2</v>
      </c>
      <c r="H144" s="198">
        <f t="shared" si="67"/>
        <v>0</v>
      </c>
      <c r="I144" s="198">
        <f t="shared" si="67"/>
        <v>0</v>
      </c>
      <c r="J144" s="214">
        <f t="shared" si="67"/>
        <v>3</v>
      </c>
      <c r="K144" s="215">
        <f t="shared" si="67"/>
        <v>230</v>
      </c>
      <c r="L144" s="216">
        <f t="shared" si="67"/>
        <v>0</v>
      </c>
    </row>
    <row r="145" spans="1:12" ht="15.75" thickTop="1">
      <c r="A145" s="391" t="s">
        <v>96</v>
      </c>
      <c r="B145" s="395" t="s">
        <v>126</v>
      </c>
      <c r="C145" s="11" t="s">
        <v>40</v>
      </c>
      <c r="D145" s="11">
        <v>465</v>
      </c>
      <c r="E145" s="11">
        <v>104</v>
      </c>
      <c r="F145" s="11">
        <v>5</v>
      </c>
      <c r="G145" s="11">
        <v>11</v>
      </c>
      <c r="H145" s="11">
        <v>1</v>
      </c>
      <c r="I145" s="11">
        <v>0</v>
      </c>
      <c r="J145" s="42">
        <v>1</v>
      </c>
      <c r="K145" s="26">
        <v>587</v>
      </c>
      <c r="L145" s="217">
        <v>0</v>
      </c>
    </row>
    <row r="146" spans="1:12" ht="15.75" thickBot="1">
      <c r="A146" s="391" t="s">
        <v>96</v>
      </c>
      <c r="B146" s="395" t="s">
        <v>126</v>
      </c>
      <c r="C146" s="17" t="s">
        <v>41</v>
      </c>
      <c r="D146" s="17">
        <v>53</v>
      </c>
      <c r="E146" s="17">
        <v>2</v>
      </c>
      <c r="F146" s="17">
        <v>0</v>
      </c>
      <c r="G146" s="17">
        <v>0</v>
      </c>
      <c r="H146" s="17">
        <v>2</v>
      </c>
      <c r="I146" s="17">
        <v>0</v>
      </c>
      <c r="J146" s="59">
        <v>0</v>
      </c>
      <c r="K146" s="60">
        <v>57</v>
      </c>
      <c r="L146" s="213">
        <v>0</v>
      </c>
    </row>
    <row r="147" spans="1:12" ht="16.5" thickBot="1" thickTop="1">
      <c r="A147" s="391"/>
      <c r="B147" s="397"/>
      <c r="C147" s="201" t="s">
        <v>125</v>
      </c>
      <c r="D147" s="201">
        <f aca="true" t="shared" si="68" ref="D147:L147">SUM(D145:D146)</f>
        <v>518</v>
      </c>
      <c r="E147" s="201">
        <f t="shared" si="68"/>
        <v>106</v>
      </c>
      <c r="F147" s="201">
        <f t="shared" si="68"/>
        <v>5</v>
      </c>
      <c r="G147" s="201">
        <f t="shared" si="68"/>
        <v>11</v>
      </c>
      <c r="H147" s="201">
        <f t="shared" si="68"/>
        <v>3</v>
      </c>
      <c r="I147" s="201">
        <f t="shared" si="68"/>
        <v>0</v>
      </c>
      <c r="J147" s="218">
        <f t="shared" si="68"/>
        <v>1</v>
      </c>
      <c r="K147" s="219">
        <f t="shared" si="68"/>
        <v>644</v>
      </c>
      <c r="L147" s="220">
        <f t="shared" si="68"/>
        <v>0</v>
      </c>
    </row>
    <row r="148" spans="1:12" ht="15.75" thickBot="1">
      <c r="A148" s="392"/>
      <c r="B148" s="398" t="s">
        <v>127</v>
      </c>
      <c r="C148" s="204" t="s">
        <v>40</v>
      </c>
      <c r="D148" s="204">
        <f aca="true" t="shared" si="69" ref="D148:L148">D139+D142+D145</f>
        <v>3712</v>
      </c>
      <c r="E148" s="204">
        <f t="shared" si="69"/>
        <v>309</v>
      </c>
      <c r="F148" s="204">
        <f t="shared" si="69"/>
        <v>10</v>
      </c>
      <c r="G148" s="204">
        <f t="shared" si="69"/>
        <v>22</v>
      </c>
      <c r="H148" s="204">
        <f t="shared" si="69"/>
        <v>18</v>
      </c>
      <c r="I148" s="204">
        <f t="shared" si="69"/>
        <v>3</v>
      </c>
      <c r="J148" s="221">
        <f t="shared" si="69"/>
        <v>7</v>
      </c>
      <c r="K148" s="222">
        <f t="shared" si="69"/>
        <v>4081</v>
      </c>
      <c r="L148" s="223">
        <f t="shared" si="69"/>
        <v>0</v>
      </c>
    </row>
    <row r="149" spans="1:12" ht="15.75" thickBot="1">
      <c r="A149" s="392"/>
      <c r="B149" s="398"/>
      <c r="C149" s="204" t="s">
        <v>41</v>
      </c>
      <c r="D149" s="204">
        <f aca="true" t="shared" si="70" ref="D149:L149">D140+D143+D146</f>
        <v>539</v>
      </c>
      <c r="E149" s="204">
        <f t="shared" si="70"/>
        <v>16</v>
      </c>
      <c r="F149" s="204">
        <f t="shared" si="70"/>
        <v>1</v>
      </c>
      <c r="G149" s="204">
        <f t="shared" si="70"/>
        <v>1</v>
      </c>
      <c r="H149" s="204">
        <f t="shared" si="70"/>
        <v>69</v>
      </c>
      <c r="I149" s="204">
        <f t="shared" si="70"/>
        <v>0</v>
      </c>
      <c r="J149" s="221">
        <f t="shared" si="70"/>
        <v>2</v>
      </c>
      <c r="K149" s="222">
        <f t="shared" si="70"/>
        <v>628</v>
      </c>
      <c r="L149" s="223">
        <f t="shared" si="70"/>
        <v>0</v>
      </c>
    </row>
    <row r="150" spans="1:12" ht="15.75" thickBot="1">
      <c r="A150" s="393"/>
      <c r="B150" s="398"/>
      <c r="C150" s="204" t="s">
        <v>128</v>
      </c>
      <c r="D150" s="204">
        <f aca="true" t="shared" si="71" ref="D150:L150">D149+D148</f>
        <v>4251</v>
      </c>
      <c r="E150" s="204">
        <f t="shared" si="71"/>
        <v>325</v>
      </c>
      <c r="F150" s="204">
        <f t="shared" si="71"/>
        <v>11</v>
      </c>
      <c r="G150" s="204">
        <f t="shared" si="71"/>
        <v>23</v>
      </c>
      <c r="H150" s="204">
        <f t="shared" si="71"/>
        <v>87</v>
      </c>
      <c r="I150" s="204">
        <f t="shared" si="71"/>
        <v>3</v>
      </c>
      <c r="J150" s="221">
        <f t="shared" si="71"/>
        <v>9</v>
      </c>
      <c r="K150" s="222">
        <f t="shared" si="71"/>
        <v>4709</v>
      </c>
      <c r="L150" s="223">
        <f t="shared" si="71"/>
        <v>0</v>
      </c>
    </row>
    <row r="151" spans="1:12" ht="15">
      <c r="A151" s="390" t="s">
        <v>97</v>
      </c>
      <c r="B151" s="394" t="s">
        <v>35</v>
      </c>
      <c r="C151" s="56" t="s">
        <v>40</v>
      </c>
      <c r="D151" s="56">
        <v>5647</v>
      </c>
      <c r="E151" s="56">
        <v>43</v>
      </c>
      <c r="F151" s="56">
        <v>4</v>
      </c>
      <c r="G151" s="56">
        <v>5</v>
      </c>
      <c r="H151" s="56">
        <v>89</v>
      </c>
      <c r="I151" s="56">
        <v>39</v>
      </c>
      <c r="J151" s="57">
        <v>60</v>
      </c>
      <c r="K151" s="58">
        <v>5887</v>
      </c>
      <c r="L151" s="212">
        <v>6</v>
      </c>
    </row>
    <row r="152" spans="1:12" ht="15.75" thickBot="1">
      <c r="A152" s="391" t="s">
        <v>97</v>
      </c>
      <c r="B152" s="395" t="s">
        <v>35</v>
      </c>
      <c r="C152" s="17" t="s">
        <v>41</v>
      </c>
      <c r="D152" s="17">
        <v>524</v>
      </c>
      <c r="E152" s="17">
        <v>23</v>
      </c>
      <c r="F152" s="17">
        <v>1</v>
      </c>
      <c r="G152" s="17">
        <v>1</v>
      </c>
      <c r="H152" s="17">
        <v>75</v>
      </c>
      <c r="I152" s="17">
        <v>2</v>
      </c>
      <c r="J152" s="59">
        <v>7</v>
      </c>
      <c r="K152" s="60">
        <v>633</v>
      </c>
      <c r="L152" s="213">
        <v>1</v>
      </c>
    </row>
    <row r="153" spans="1:12" ht="16.5" thickBot="1" thickTop="1">
      <c r="A153" s="391"/>
      <c r="B153" s="396"/>
      <c r="C153" s="198" t="s">
        <v>125</v>
      </c>
      <c r="D153" s="198">
        <f aca="true" t="shared" si="72" ref="D153:L153">SUM(D151:D152)</f>
        <v>6171</v>
      </c>
      <c r="E153" s="198">
        <f t="shared" si="72"/>
        <v>66</v>
      </c>
      <c r="F153" s="198">
        <f t="shared" si="72"/>
        <v>5</v>
      </c>
      <c r="G153" s="198">
        <f t="shared" si="72"/>
        <v>6</v>
      </c>
      <c r="H153" s="198">
        <f t="shared" si="72"/>
        <v>164</v>
      </c>
      <c r="I153" s="198">
        <f t="shared" si="72"/>
        <v>41</v>
      </c>
      <c r="J153" s="214">
        <f t="shared" si="72"/>
        <v>67</v>
      </c>
      <c r="K153" s="215">
        <f t="shared" si="72"/>
        <v>6520</v>
      </c>
      <c r="L153" s="216">
        <f t="shared" si="72"/>
        <v>7</v>
      </c>
    </row>
    <row r="154" spans="1:12" ht="15.75" thickTop="1">
      <c r="A154" s="391" t="s">
        <v>97</v>
      </c>
      <c r="B154" s="395" t="s">
        <v>36</v>
      </c>
      <c r="C154" s="11" t="s">
        <v>40</v>
      </c>
      <c r="D154" s="11">
        <v>413</v>
      </c>
      <c r="E154" s="11">
        <v>45</v>
      </c>
      <c r="F154" s="11">
        <v>2</v>
      </c>
      <c r="G154" s="11">
        <v>14</v>
      </c>
      <c r="H154" s="11">
        <v>4</v>
      </c>
      <c r="I154" s="11">
        <v>3</v>
      </c>
      <c r="J154" s="42">
        <v>2</v>
      </c>
      <c r="K154" s="26">
        <v>483</v>
      </c>
      <c r="L154" s="217">
        <v>1</v>
      </c>
    </row>
    <row r="155" spans="1:12" ht="15.75" thickBot="1">
      <c r="A155" s="391" t="s">
        <v>97</v>
      </c>
      <c r="B155" s="395" t="s">
        <v>36</v>
      </c>
      <c r="C155" s="17" t="s">
        <v>41</v>
      </c>
      <c r="D155" s="17">
        <v>23</v>
      </c>
      <c r="E155" s="17">
        <v>5</v>
      </c>
      <c r="F155" s="17">
        <v>1</v>
      </c>
      <c r="G155" s="17">
        <v>1</v>
      </c>
      <c r="H155" s="17">
        <v>4</v>
      </c>
      <c r="I155" s="17">
        <v>0</v>
      </c>
      <c r="J155" s="59">
        <v>2</v>
      </c>
      <c r="K155" s="60">
        <v>36</v>
      </c>
      <c r="L155" s="213">
        <v>0</v>
      </c>
    </row>
    <row r="156" spans="1:12" ht="16.5" thickBot="1" thickTop="1">
      <c r="A156" s="391"/>
      <c r="B156" s="396"/>
      <c r="C156" s="198" t="s">
        <v>125</v>
      </c>
      <c r="D156" s="198">
        <f aca="true" t="shared" si="73" ref="D156:L156">SUM(D154:D155)</f>
        <v>436</v>
      </c>
      <c r="E156" s="198">
        <f t="shared" si="73"/>
        <v>50</v>
      </c>
      <c r="F156" s="198">
        <f t="shared" si="73"/>
        <v>3</v>
      </c>
      <c r="G156" s="198">
        <f t="shared" si="73"/>
        <v>15</v>
      </c>
      <c r="H156" s="198">
        <f t="shared" si="73"/>
        <v>8</v>
      </c>
      <c r="I156" s="198">
        <f t="shared" si="73"/>
        <v>3</v>
      </c>
      <c r="J156" s="214">
        <f t="shared" si="73"/>
        <v>4</v>
      </c>
      <c r="K156" s="215">
        <f t="shared" si="73"/>
        <v>519</v>
      </c>
      <c r="L156" s="216">
        <f t="shared" si="73"/>
        <v>1</v>
      </c>
    </row>
    <row r="157" spans="1:12" ht="15.75" thickTop="1">
      <c r="A157" s="391" t="s">
        <v>97</v>
      </c>
      <c r="B157" s="395" t="s">
        <v>126</v>
      </c>
      <c r="C157" s="11" t="s">
        <v>40</v>
      </c>
      <c r="D157" s="11">
        <v>1525</v>
      </c>
      <c r="E157" s="11">
        <v>133</v>
      </c>
      <c r="F157" s="11">
        <v>3</v>
      </c>
      <c r="G157" s="11">
        <v>20</v>
      </c>
      <c r="H157" s="11">
        <v>10</v>
      </c>
      <c r="I157" s="11">
        <v>8</v>
      </c>
      <c r="J157" s="42">
        <v>29</v>
      </c>
      <c r="K157" s="26">
        <v>1728</v>
      </c>
      <c r="L157" s="217">
        <v>1</v>
      </c>
    </row>
    <row r="158" spans="1:12" ht="15.75" thickBot="1">
      <c r="A158" s="391" t="s">
        <v>97</v>
      </c>
      <c r="B158" s="395" t="s">
        <v>126</v>
      </c>
      <c r="C158" s="17" t="s">
        <v>41</v>
      </c>
      <c r="D158" s="17">
        <v>103</v>
      </c>
      <c r="E158" s="17">
        <v>33</v>
      </c>
      <c r="F158" s="17">
        <v>1</v>
      </c>
      <c r="G158" s="17">
        <v>0</v>
      </c>
      <c r="H158" s="17">
        <v>18</v>
      </c>
      <c r="I158" s="17">
        <v>1</v>
      </c>
      <c r="J158" s="59">
        <v>4</v>
      </c>
      <c r="K158" s="60">
        <v>160</v>
      </c>
      <c r="L158" s="213">
        <v>0</v>
      </c>
    </row>
    <row r="159" spans="1:12" ht="16.5" thickBot="1" thickTop="1">
      <c r="A159" s="391"/>
      <c r="B159" s="397"/>
      <c r="C159" s="201" t="s">
        <v>125</v>
      </c>
      <c r="D159" s="201">
        <f aca="true" t="shared" si="74" ref="D159:L159">SUM(D157:D158)</f>
        <v>1628</v>
      </c>
      <c r="E159" s="201">
        <f t="shared" si="74"/>
        <v>166</v>
      </c>
      <c r="F159" s="201">
        <f t="shared" si="74"/>
        <v>4</v>
      </c>
      <c r="G159" s="201">
        <f t="shared" si="74"/>
        <v>20</v>
      </c>
      <c r="H159" s="201">
        <f t="shared" si="74"/>
        <v>28</v>
      </c>
      <c r="I159" s="201">
        <f t="shared" si="74"/>
        <v>9</v>
      </c>
      <c r="J159" s="218">
        <f t="shared" si="74"/>
        <v>33</v>
      </c>
      <c r="K159" s="219">
        <f t="shared" si="74"/>
        <v>1888</v>
      </c>
      <c r="L159" s="220">
        <f t="shared" si="74"/>
        <v>1</v>
      </c>
    </row>
    <row r="160" spans="1:12" ht="15.75" thickBot="1">
      <c r="A160" s="392"/>
      <c r="B160" s="398" t="s">
        <v>127</v>
      </c>
      <c r="C160" s="204" t="s">
        <v>40</v>
      </c>
      <c r="D160" s="204">
        <f aca="true" t="shared" si="75" ref="D160:L160">D151+D154+D157</f>
        <v>7585</v>
      </c>
      <c r="E160" s="204">
        <f t="shared" si="75"/>
        <v>221</v>
      </c>
      <c r="F160" s="204">
        <f t="shared" si="75"/>
        <v>9</v>
      </c>
      <c r="G160" s="204">
        <f t="shared" si="75"/>
        <v>39</v>
      </c>
      <c r="H160" s="204">
        <f t="shared" si="75"/>
        <v>103</v>
      </c>
      <c r="I160" s="204">
        <f t="shared" si="75"/>
        <v>50</v>
      </c>
      <c r="J160" s="221">
        <f t="shared" si="75"/>
        <v>91</v>
      </c>
      <c r="K160" s="222">
        <f t="shared" si="75"/>
        <v>8098</v>
      </c>
      <c r="L160" s="223">
        <f t="shared" si="75"/>
        <v>8</v>
      </c>
    </row>
    <row r="161" spans="1:12" ht="15.75" thickBot="1">
      <c r="A161" s="392"/>
      <c r="B161" s="398"/>
      <c r="C161" s="204" t="s">
        <v>41</v>
      </c>
      <c r="D161" s="204">
        <f aca="true" t="shared" si="76" ref="D161:L161">D152+D155+D158</f>
        <v>650</v>
      </c>
      <c r="E161" s="204">
        <f t="shared" si="76"/>
        <v>61</v>
      </c>
      <c r="F161" s="204">
        <f t="shared" si="76"/>
        <v>3</v>
      </c>
      <c r="G161" s="204">
        <f t="shared" si="76"/>
        <v>2</v>
      </c>
      <c r="H161" s="204">
        <f t="shared" si="76"/>
        <v>97</v>
      </c>
      <c r="I161" s="204">
        <f t="shared" si="76"/>
        <v>3</v>
      </c>
      <c r="J161" s="221">
        <f t="shared" si="76"/>
        <v>13</v>
      </c>
      <c r="K161" s="222">
        <f t="shared" si="76"/>
        <v>829</v>
      </c>
      <c r="L161" s="223">
        <f t="shared" si="76"/>
        <v>1</v>
      </c>
    </row>
    <row r="162" spans="1:12" ht="15.75" thickBot="1">
      <c r="A162" s="393"/>
      <c r="B162" s="398"/>
      <c r="C162" s="204" t="s">
        <v>128</v>
      </c>
      <c r="D162" s="204">
        <f aca="true" t="shared" si="77" ref="D162:L162">D161+D160</f>
        <v>8235</v>
      </c>
      <c r="E162" s="204">
        <f t="shared" si="77"/>
        <v>282</v>
      </c>
      <c r="F162" s="204">
        <f t="shared" si="77"/>
        <v>12</v>
      </c>
      <c r="G162" s="204">
        <f t="shared" si="77"/>
        <v>41</v>
      </c>
      <c r="H162" s="204">
        <f t="shared" si="77"/>
        <v>200</v>
      </c>
      <c r="I162" s="204">
        <f t="shared" si="77"/>
        <v>53</v>
      </c>
      <c r="J162" s="221">
        <f t="shared" si="77"/>
        <v>104</v>
      </c>
      <c r="K162" s="222">
        <f t="shared" si="77"/>
        <v>8927</v>
      </c>
      <c r="L162" s="223">
        <f t="shared" si="77"/>
        <v>9</v>
      </c>
    </row>
    <row r="163" spans="1:12" ht="15">
      <c r="A163" s="390" t="s">
        <v>98</v>
      </c>
      <c r="B163" s="394" t="s">
        <v>35</v>
      </c>
      <c r="C163" s="56" t="s">
        <v>40</v>
      </c>
      <c r="D163" s="56">
        <v>3078</v>
      </c>
      <c r="E163" s="56">
        <v>48</v>
      </c>
      <c r="F163" s="56">
        <v>0</v>
      </c>
      <c r="G163" s="56">
        <v>2</v>
      </c>
      <c r="H163" s="56">
        <v>70</v>
      </c>
      <c r="I163" s="56">
        <v>5</v>
      </c>
      <c r="J163" s="57">
        <v>0</v>
      </c>
      <c r="K163" s="58">
        <v>3203</v>
      </c>
      <c r="L163" s="212">
        <v>3</v>
      </c>
    </row>
    <row r="164" spans="1:12" ht="15.75" thickBot="1">
      <c r="A164" s="391" t="s">
        <v>98</v>
      </c>
      <c r="B164" s="395" t="s">
        <v>35</v>
      </c>
      <c r="C164" s="17" t="s">
        <v>41</v>
      </c>
      <c r="D164" s="17">
        <v>615</v>
      </c>
      <c r="E164" s="17">
        <v>29</v>
      </c>
      <c r="F164" s="17">
        <v>0</v>
      </c>
      <c r="G164" s="17">
        <v>0</v>
      </c>
      <c r="H164" s="17">
        <v>45</v>
      </c>
      <c r="I164" s="17">
        <v>1</v>
      </c>
      <c r="J164" s="59">
        <v>0</v>
      </c>
      <c r="K164" s="60">
        <v>690</v>
      </c>
      <c r="L164" s="213">
        <v>0</v>
      </c>
    </row>
    <row r="165" spans="1:12" ht="16.5" thickBot="1" thickTop="1">
      <c r="A165" s="391"/>
      <c r="B165" s="396"/>
      <c r="C165" s="198" t="s">
        <v>125</v>
      </c>
      <c r="D165" s="198">
        <f aca="true" t="shared" si="78" ref="D165:L165">SUM(D163:D164)</f>
        <v>3693</v>
      </c>
      <c r="E165" s="198">
        <f t="shared" si="78"/>
        <v>77</v>
      </c>
      <c r="F165" s="198">
        <f t="shared" si="78"/>
        <v>0</v>
      </c>
      <c r="G165" s="198">
        <f t="shared" si="78"/>
        <v>2</v>
      </c>
      <c r="H165" s="198">
        <f t="shared" si="78"/>
        <v>115</v>
      </c>
      <c r="I165" s="198">
        <f t="shared" si="78"/>
        <v>6</v>
      </c>
      <c r="J165" s="214">
        <f t="shared" si="78"/>
        <v>0</v>
      </c>
      <c r="K165" s="215">
        <f t="shared" si="78"/>
        <v>3893</v>
      </c>
      <c r="L165" s="216">
        <f t="shared" si="78"/>
        <v>3</v>
      </c>
    </row>
    <row r="166" spans="1:12" ht="15.75" thickTop="1">
      <c r="A166" s="391" t="s">
        <v>98</v>
      </c>
      <c r="B166" s="395" t="s">
        <v>36</v>
      </c>
      <c r="C166" s="11" t="s">
        <v>40</v>
      </c>
      <c r="D166" s="11">
        <v>438</v>
      </c>
      <c r="E166" s="11">
        <v>10</v>
      </c>
      <c r="F166" s="11">
        <v>1</v>
      </c>
      <c r="G166" s="11">
        <v>3</v>
      </c>
      <c r="H166" s="11">
        <v>2</v>
      </c>
      <c r="I166" s="11">
        <v>2</v>
      </c>
      <c r="J166" s="42">
        <v>0</v>
      </c>
      <c r="K166" s="26">
        <v>456</v>
      </c>
      <c r="L166" s="217">
        <v>6</v>
      </c>
    </row>
    <row r="167" spans="1:12" ht="15.75" thickBot="1">
      <c r="A167" s="391" t="s">
        <v>98</v>
      </c>
      <c r="B167" s="395" t="s">
        <v>36</v>
      </c>
      <c r="C167" s="17" t="s">
        <v>41</v>
      </c>
      <c r="D167" s="17">
        <v>47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59">
        <v>0</v>
      </c>
      <c r="K167" s="60">
        <v>47</v>
      </c>
      <c r="L167" s="213">
        <v>0</v>
      </c>
    </row>
    <row r="168" spans="1:12" ht="16.5" thickBot="1" thickTop="1">
      <c r="A168" s="391"/>
      <c r="B168" s="396"/>
      <c r="C168" s="198" t="s">
        <v>125</v>
      </c>
      <c r="D168" s="198">
        <f aca="true" t="shared" si="79" ref="D168:L168">SUM(D166:D167)</f>
        <v>485</v>
      </c>
      <c r="E168" s="198">
        <f t="shared" si="79"/>
        <v>10</v>
      </c>
      <c r="F168" s="198">
        <f t="shared" si="79"/>
        <v>1</v>
      </c>
      <c r="G168" s="198">
        <f t="shared" si="79"/>
        <v>3</v>
      </c>
      <c r="H168" s="198">
        <f t="shared" si="79"/>
        <v>2</v>
      </c>
      <c r="I168" s="198">
        <f t="shared" si="79"/>
        <v>2</v>
      </c>
      <c r="J168" s="214">
        <f t="shared" si="79"/>
        <v>0</v>
      </c>
      <c r="K168" s="215">
        <f t="shared" si="79"/>
        <v>503</v>
      </c>
      <c r="L168" s="216">
        <f t="shared" si="79"/>
        <v>6</v>
      </c>
    </row>
    <row r="169" spans="1:12" ht="15.75" thickTop="1">
      <c r="A169" s="391" t="s">
        <v>98</v>
      </c>
      <c r="B169" s="395" t="s">
        <v>126</v>
      </c>
      <c r="C169" s="11" t="s">
        <v>40</v>
      </c>
      <c r="D169" s="11">
        <v>365</v>
      </c>
      <c r="E169" s="11">
        <v>30</v>
      </c>
      <c r="F169" s="11">
        <v>0</v>
      </c>
      <c r="G169" s="11">
        <v>4</v>
      </c>
      <c r="H169" s="11">
        <v>1</v>
      </c>
      <c r="I169" s="11">
        <v>0</v>
      </c>
      <c r="J169" s="42">
        <v>0</v>
      </c>
      <c r="K169" s="26">
        <v>400</v>
      </c>
      <c r="L169" s="217">
        <v>1</v>
      </c>
    </row>
    <row r="170" spans="1:12" ht="15.75" thickBot="1">
      <c r="A170" s="391" t="s">
        <v>98</v>
      </c>
      <c r="B170" s="395" t="s">
        <v>126</v>
      </c>
      <c r="C170" s="17" t="s">
        <v>41</v>
      </c>
      <c r="D170" s="17">
        <v>17</v>
      </c>
      <c r="E170" s="17">
        <v>1</v>
      </c>
      <c r="F170" s="17">
        <v>0</v>
      </c>
      <c r="G170" s="17">
        <v>0</v>
      </c>
      <c r="H170" s="17">
        <v>0</v>
      </c>
      <c r="I170" s="17">
        <v>0</v>
      </c>
      <c r="J170" s="59">
        <v>0</v>
      </c>
      <c r="K170" s="60">
        <v>18</v>
      </c>
      <c r="L170" s="213">
        <v>0</v>
      </c>
    </row>
    <row r="171" spans="1:12" ht="16.5" thickBot="1" thickTop="1">
      <c r="A171" s="391"/>
      <c r="B171" s="397"/>
      <c r="C171" s="201" t="s">
        <v>125</v>
      </c>
      <c r="D171" s="201">
        <f aca="true" t="shared" si="80" ref="D171:L171">SUM(D169:D170)</f>
        <v>382</v>
      </c>
      <c r="E171" s="201">
        <f t="shared" si="80"/>
        <v>31</v>
      </c>
      <c r="F171" s="201">
        <f t="shared" si="80"/>
        <v>0</v>
      </c>
      <c r="G171" s="201">
        <f t="shared" si="80"/>
        <v>4</v>
      </c>
      <c r="H171" s="201">
        <f t="shared" si="80"/>
        <v>1</v>
      </c>
      <c r="I171" s="201">
        <f t="shared" si="80"/>
        <v>0</v>
      </c>
      <c r="J171" s="218">
        <f t="shared" si="80"/>
        <v>0</v>
      </c>
      <c r="K171" s="219">
        <f t="shared" si="80"/>
        <v>418</v>
      </c>
      <c r="L171" s="220">
        <f t="shared" si="80"/>
        <v>1</v>
      </c>
    </row>
    <row r="172" spans="1:12" ht="15.75" thickBot="1">
      <c r="A172" s="392"/>
      <c r="B172" s="398" t="s">
        <v>127</v>
      </c>
      <c r="C172" s="204" t="s">
        <v>40</v>
      </c>
      <c r="D172" s="204">
        <f aca="true" t="shared" si="81" ref="D172:L172">D163+D166+D169</f>
        <v>3881</v>
      </c>
      <c r="E172" s="204">
        <f t="shared" si="81"/>
        <v>88</v>
      </c>
      <c r="F172" s="204">
        <f t="shared" si="81"/>
        <v>1</v>
      </c>
      <c r="G172" s="204">
        <f t="shared" si="81"/>
        <v>9</v>
      </c>
      <c r="H172" s="204">
        <f t="shared" si="81"/>
        <v>73</v>
      </c>
      <c r="I172" s="204">
        <f t="shared" si="81"/>
        <v>7</v>
      </c>
      <c r="J172" s="221">
        <f t="shared" si="81"/>
        <v>0</v>
      </c>
      <c r="K172" s="222">
        <f t="shared" si="81"/>
        <v>4059</v>
      </c>
      <c r="L172" s="223">
        <f t="shared" si="81"/>
        <v>10</v>
      </c>
    </row>
    <row r="173" spans="1:12" ht="15.75" thickBot="1">
      <c r="A173" s="392"/>
      <c r="B173" s="398"/>
      <c r="C173" s="204" t="s">
        <v>41</v>
      </c>
      <c r="D173" s="204">
        <f aca="true" t="shared" si="82" ref="D173:L173">D164+D167+D170</f>
        <v>679</v>
      </c>
      <c r="E173" s="204">
        <f t="shared" si="82"/>
        <v>30</v>
      </c>
      <c r="F173" s="204">
        <f t="shared" si="82"/>
        <v>0</v>
      </c>
      <c r="G173" s="204">
        <f t="shared" si="82"/>
        <v>0</v>
      </c>
      <c r="H173" s="204">
        <f t="shared" si="82"/>
        <v>45</v>
      </c>
      <c r="I173" s="204">
        <f t="shared" si="82"/>
        <v>1</v>
      </c>
      <c r="J173" s="221">
        <f t="shared" si="82"/>
        <v>0</v>
      </c>
      <c r="K173" s="222">
        <f t="shared" si="82"/>
        <v>755</v>
      </c>
      <c r="L173" s="223">
        <f t="shared" si="82"/>
        <v>0</v>
      </c>
    </row>
    <row r="174" spans="1:12" ht="15.75" thickBot="1">
      <c r="A174" s="393"/>
      <c r="B174" s="398"/>
      <c r="C174" s="204" t="s">
        <v>128</v>
      </c>
      <c r="D174" s="204">
        <f aca="true" t="shared" si="83" ref="D174:L174">D173+D172</f>
        <v>4560</v>
      </c>
      <c r="E174" s="204">
        <f t="shared" si="83"/>
        <v>118</v>
      </c>
      <c r="F174" s="204">
        <f t="shared" si="83"/>
        <v>1</v>
      </c>
      <c r="G174" s="204">
        <f t="shared" si="83"/>
        <v>9</v>
      </c>
      <c r="H174" s="204">
        <f t="shared" si="83"/>
        <v>118</v>
      </c>
      <c r="I174" s="204">
        <f t="shared" si="83"/>
        <v>8</v>
      </c>
      <c r="J174" s="221">
        <f t="shared" si="83"/>
        <v>0</v>
      </c>
      <c r="K174" s="222">
        <f t="shared" si="83"/>
        <v>4814</v>
      </c>
      <c r="L174" s="223">
        <f t="shared" si="83"/>
        <v>10</v>
      </c>
    </row>
    <row r="175" spans="1:12" ht="15">
      <c r="A175" s="390" t="s">
        <v>99</v>
      </c>
      <c r="B175" s="394" t="s">
        <v>35</v>
      </c>
      <c r="C175" s="56" t="s">
        <v>40</v>
      </c>
      <c r="D175" s="56">
        <v>1077</v>
      </c>
      <c r="E175" s="56">
        <v>68</v>
      </c>
      <c r="F175" s="56">
        <v>1</v>
      </c>
      <c r="G175" s="56">
        <v>9</v>
      </c>
      <c r="H175" s="56">
        <v>15</v>
      </c>
      <c r="I175" s="56">
        <v>0</v>
      </c>
      <c r="J175" s="57">
        <v>0</v>
      </c>
      <c r="K175" s="58">
        <v>1170</v>
      </c>
      <c r="L175" s="212">
        <v>1</v>
      </c>
    </row>
    <row r="176" spans="1:12" ht="15.75" thickBot="1">
      <c r="A176" s="391" t="s">
        <v>99</v>
      </c>
      <c r="B176" s="395" t="s">
        <v>35</v>
      </c>
      <c r="C176" s="17" t="s">
        <v>41</v>
      </c>
      <c r="D176" s="17">
        <v>3122</v>
      </c>
      <c r="E176" s="17">
        <v>442</v>
      </c>
      <c r="F176" s="17">
        <v>0</v>
      </c>
      <c r="G176" s="17">
        <v>0</v>
      </c>
      <c r="H176" s="17">
        <v>40</v>
      </c>
      <c r="I176" s="17">
        <v>1</v>
      </c>
      <c r="J176" s="59">
        <v>1</v>
      </c>
      <c r="K176" s="60">
        <v>3606</v>
      </c>
      <c r="L176" s="213">
        <v>0</v>
      </c>
    </row>
    <row r="177" spans="1:12" ht="16.5" thickBot="1" thickTop="1">
      <c r="A177" s="391"/>
      <c r="B177" s="396"/>
      <c r="C177" s="198" t="s">
        <v>125</v>
      </c>
      <c r="D177" s="198">
        <f aca="true" t="shared" si="84" ref="D177:L177">SUM(D175:D176)</f>
        <v>4199</v>
      </c>
      <c r="E177" s="198">
        <f t="shared" si="84"/>
        <v>510</v>
      </c>
      <c r="F177" s="198">
        <f t="shared" si="84"/>
        <v>1</v>
      </c>
      <c r="G177" s="198">
        <f t="shared" si="84"/>
        <v>9</v>
      </c>
      <c r="H177" s="198">
        <f t="shared" si="84"/>
        <v>55</v>
      </c>
      <c r="I177" s="198">
        <f t="shared" si="84"/>
        <v>1</v>
      </c>
      <c r="J177" s="214">
        <f t="shared" si="84"/>
        <v>1</v>
      </c>
      <c r="K177" s="215">
        <f t="shared" si="84"/>
        <v>4776</v>
      </c>
      <c r="L177" s="216">
        <f t="shared" si="84"/>
        <v>1</v>
      </c>
    </row>
    <row r="178" spans="1:12" ht="15.75" thickTop="1">
      <c r="A178" s="391" t="s">
        <v>99</v>
      </c>
      <c r="B178" s="395" t="s">
        <v>36</v>
      </c>
      <c r="C178" s="11" t="s">
        <v>40</v>
      </c>
      <c r="D178" s="11">
        <v>433</v>
      </c>
      <c r="E178" s="11">
        <v>21</v>
      </c>
      <c r="F178" s="11">
        <v>4</v>
      </c>
      <c r="G178" s="11">
        <v>14</v>
      </c>
      <c r="H178" s="11">
        <v>1</v>
      </c>
      <c r="I178" s="11">
        <v>1</v>
      </c>
      <c r="J178" s="42">
        <v>1</v>
      </c>
      <c r="K178" s="26">
        <v>475</v>
      </c>
      <c r="L178" s="217">
        <v>1</v>
      </c>
    </row>
    <row r="179" spans="1:12" ht="15.75" thickBot="1">
      <c r="A179" s="391" t="s">
        <v>99</v>
      </c>
      <c r="B179" s="395" t="s">
        <v>36</v>
      </c>
      <c r="C179" s="17" t="s">
        <v>41</v>
      </c>
      <c r="D179" s="17">
        <v>712</v>
      </c>
      <c r="E179" s="17">
        <v>50</v>
      </c>
      <c r="F179" s="17">
        <v>0</v>
      </c>
      <c r="G179" s="17">
        <v>1</v>
      </c>
      <c r="H179" s="17">
        <v>1</v>
      </c>
      <c r="I179" s="17">
        <v>0</v>
      </c>
      <c r="J179" s="59">
        <v>0</v>
      </c>
      <c r="K179" s="60">
        <v>764</v>
      </c>
      <c r="L179" s="213">
        <v>0</v>
      </c>
    </row>
    <row r="180" spans="1:12" ht="16.5" thickBot="1" thickTop="1">
      <c r="A180" s="391"/>
      <c r="B180" s="396"/>
      <c r="C180" s="198" t="s">
        <v>125</v>
      </c>
      <c r="D180" s="198">
        <f aca="true" t="shared" si="85" ref="D180:L180">SUM(D178:D179)</f>
        <v>1145</v>
      </c>
      <c r="E180" s="198">
        <f t="shared" si="85"/>
        <v>71</v>
      </c>
      <c r="F180" s="198">
        <f t="shared" si="85"/>
        <v>4</v>
      </c>
      <c r="G180" s="198">
        <f t="shared" si="85"/>
        <v>15</v>
      </c>
      <c r="H180" s="198">
        <f t="shared" si="85"/>
        <v>2</v>
      </c>
      <c r="I180" s="198">
        <f t="shared" si="85"/>
        <v>1</v>
      </c>
      <c r="J180" s="214">
        <f t="shared" si="85"/>
        <v>1</v>
      </c>
      <c r="K180" s="215">
        <f t="shared" si="85"/>
        <v>1239</v>
      </c>
      <c r="L180" s="216">
        <f t="shared" si="85"/>
        <v>1</v>
      </c>
    </row>
    <row r="181" spans="1:12" ht="15.75" thickTop="1">
      <c r="A181" s="391" t="s">
        <v>99</v>
      </c>
      <c r="B181" s="395" t="s">
        <v>126</v>
      </c>
      <c r="C181" s="11" t="s">
        <v>40</v>
      </c>
      <c r="D181" s="11">
        <v>12</v>
      </c>
      <c r="E181" s="11">
        <v>25</v>
      </c>
      <c r="F181" s="11">
        <v>0</v>
      </c>
      <c r="G181" s="11">
        <v>0</v>
      </c>
      <c r="H181" s="11">
        <v>0</v>
      </c>
      <c r="I181" s="11">
        <v>0</v>
      </c>
      <c r="J181" s="42">
        <v>0</v>
      </c>
      <c r="K181" s="26">
        <v>37</v>
      </c>
      <c r="L181" s="217">
        <v>0</v>
      </c>
    </row>
    <row r="182" spans="1:12" ht="15.75" thickBot="1">
      <c r="A182" s="391" t="s">
        <v>99</v>
      </c>
      <c r="B182" s="395" t="s">
        <v>126</v>
      </c>
      <c r="C182" s="17" t="s">
        <v>41</v>
      </c>
      <c r="D182" s="17">
        <v>3</v>
      </c>
      <c r="E182" s="17">
        <v>26</v>
      </c>
      <c r="F182" s="17">
        <v>0</v>
      </c>
      <c r="G182" s="17">
        <v>0</v>
      </c>
      <c r="H182" s="17">
        <v>0</v>
      </c>
      <c r="I182" s="17">
        <v>0</v>
      </c>
      <c r="J182" s="59">
        <v>0</v>
      </c>
      <c r="K182" s="60">
        <v>29</v>
      </c>
      <c r="L182" s="213">
        <v>0</v>
      </c>
    </row>
    <row r="183" spans="1:12" ht="16.5" thickBot="1" thickTop="1">
      <c r="A183" s="391"/>
      <c r="B183" s="397"/>
      <c r="C183" s="201" t="s">
        <v>125</v>
      </c>
      <c r="D183" s="201">
        <f aca="true" t="shared" si="86" ref="D183:L183">SUM(D181:D182)</f>
        <v>15</v>
      </c>
      <c r="E183" s="201">
        <f t="shared" si="86"/>
        <v>51</v>
      </c>
      <c r="F183" s="201">
        <f t="shared" si="86"/>
        <v>0</v>
      </c>
      <c r="G183" s="201">
        <f t="shared" si="86"/>
        <v>0</v>
      </c>
      <c r="H183" s="201">
        <f t="shared" si="86"/>
        <v>0</v>
      </c>
      <c r="I183" s="201">
        <f t="shared" si="86"/>
        <v>0</v>
      </c>
      <c r="J183" s="218">
        <f t="shared" si="86"/>
        <v>0</v>
      </c>
      <c r="K183" s="219">
        <f t="shared" si="86"/>
        <v>66</v>
      </c>
      <c r="L183" s="220">
        <f t="shared" si="86"/>
        <v>0</v>
      </c>
    </row>
    <row r="184" spans="1:12" ht="15.75" thickBot="1">
      <c r="A184" s="392"/>
      <c r="B184" s="398" t="s">
        <v>127</v>
      </c>
      <c r="C184" s="204" t="s">
        <v>40</v>
      </c>
      <c r="D184" s="204">
        <f aca="true" t="shared" si="87" ref="D184:L184">D175+D178+D181</f>
        <v>1522</v>
      </c>
      <c r="E184" s="204">
        <f t="shared" si="87"/>
        <v>114</v>
      </c>
      <c r="F184" s="204">
        <f t="shared" si="87"/>
        <v>5</v>
      </c>
      <c r="G184" s="204">
        <f t="shared" si="87"/>
        <v>23</v>
      </c>
      <c r="H184" s="204">
        <f t="shared" si="87"/>
        <v>16</v>
      </c>
      <c r="I184" s="204">
        <f t="shared" si="87"/>
        <v>1</v>
      </c>
      <c r="J184" s="221">
        <f t="shared" si="87"/>
        <v>1</v>
      </c>
      <c r="K184" s="222">
        <f t="shared" si="87"/>
        <v>1682</v>
      </c>
      <c r="L184" s="223">
        <f t="shared" si="87"/>
        <v>2</v>
      </c>
    </row>
    <row r="185" spans="1:12" ht="15.75" thickBot="1">
      <c r="A185" s="392"/>
      <c r="B185" s="398"/>
      <c r="C185" s="204" t="s">
        <v>41</v>
      </c>
      <c r="D185" s="204">
        <f aca="true" t="shared" si="88" ref="D185:L185">D176+D179+D182</f>
        <v>3837</v>
      </c>
      <c r="E185" s="204">
        <f t="shared" si="88"/>
        <v>518</v>
      </c>
      <c r="F185" s="204">
        <f t="shared" si="88"/>
        <v>0</v>
      </c>
      <c r="G185" s="204">
        <f t="shared" si="88"/>
        <v>1</v>
      </c>
      <c r="H185" s="204">
        <f t="shared" si="88"/>
        <v>41</v>
      </c>
      <c r="I185" s="204">
        <f t="shared" si="88"/>
        <v>1</v>
      </c>
      <c r="J185" s="221">
        <f t="shared" si="88"/>
        <v>1</v>
      </c>
      <c r="K185" s="222">
        <f t="shared" si="88"/>
        <v>4399</v>
      </c>
      <c r="L185" s="223">
        <f t="shared" si="88"/>
        <v>0</v>
      </c>
    </row>
    <row r="186" spans="1:12" ht="15.75" thickBot="1">
      <c r="A186" s="393"/>
      <c r="B186" s="398"/>
      <c r="C186" s="204" t="s">
        <v>128</v>
      </c>
      <c r="D186" s="204">
        <f aca="true" t="shared" si="89" ref="D186:L186">D185+D184</f>
        <v>5359</v>
      </c>
      <c r="E186" s="204">
        <f t="shared" si="89"/>
        <v>632</v>
      </c>
      <c r="F186" s="204">
        <f t="shared" si="89"/>
        <v>5</v>
      </c>
      <c r="G186" s="204">
        <f t="shared" si="89"/>
        <v>24</v>
      </c>
      <c r="H186" s="204">
        <f t="shared" si="89"/>
        <v>57</v>
      </c>
      <c r="I186" s="204">
        <f t="shared" si="89"/>
        <v>2</v>
      </c>
      <c r="J186" s="221">
        <f t="shared" si="89"/>
        <v>2</v>
      </c>
      <c r="K186" s="222">
        <f t="shared" si="89"/>
        <v>6081</v>
      </c>
      <c r="L186" s="223">
        <f t="shared" si="89"/>
        <v>2</v>
      </c>
    </row>
    <row r="187" spans="1:12" ht="15">
      <c r="A187" s="390" t="s">
        <v>100</v>
      </c>
      <c r="B187" s="394" t="s">
        <v>35</v>
      </c>
      <c r="C187" s="56" t="s">
        <v>40</v>
      </c>
      <c r="D187" s="56">
        <v>5176</v>
      </c>
      <c r="E187" s="56">
        <v>103</v>
      </c>
      <c r="F187" s="56">
        <v>2</v>
      </c>
      <c r="G187" s="56">
        <v>8</v>
      </c>
      <c r="H187" s="56">
        <v>34</v>
      </c>
      <c r="I187" s="56">
        <v>18</v>
      </c>
      <c r="J187" s="57">
        <v>11</v>
      </c>
      <c r="K187" s="58">
        <v>5352</v>
      </c>
      <c r="L187" s="212">
        <v>10</v>
      </c>
    </row>
    <row r="188" spans="1:12" ht="15.75" thickBot="1">
      <c r="A188" s="391" t="s">
        <v>100</v>
      </c>
      <c r="B188" s="395" t="s">
        <v>35</v>
      </c>
      <c r="C188" s="17" t="s">
        <v>41</v>
      </c>
      <c r="D188" s="17">
        <v>533</v>
      </c>
      <c r="E188" s="17">
        <v>51</v>
      </c>
      <c r="F188" s="17">
        <v>0</v>
      </c>
      <c r="G188" s="17">
        <v>1</v>
      </c>
      <c r="H188" s="17">
        <v>35</v>
      </c>
      <c r="I188" s="17">
        <v>1</v>
      </c>
      <c r="J188" s="59">
        <v>3</v>
      </c>
      <c r="K188" s="60">
        <v>624</v>
      </c>
      <c r="L188" s="213">
        <v>0</v>
      </c>
    </row>
    <row r="189" spans="1:12" ht="16.5" thickBot="1" thickTop="1">
      <c r="A189" s="391"/>
      <c r="B189" s="396"/>
      <c r="C189" s="198" t="s">
        <v>125</v>
      </c>
      <c r="D189" s="198">
        <f aca="true" t="shared" si="90" ref="D189:L189">SUM(D187:D188)</f>
        <v>5709</v>
      </c>
      <c r="E189" s="198">
        <f t="shared" si="90"/>
        <v>154</v>
      </c>
      <c r="F189" s="198">
        <f t="shared" si="90"/>
        <v>2</v>
      </c>
      <c r="G189" s="198">
        <f t="shared" si="90"/>
        <v>9</v>
      </c>
      <c r="H189" s="198">
        <f t="shared" si="90"/>
        <v>69</v>
      </c>
      <c r="I189" s="198">
        <f t="shared" si="90"/>
        <v>19</v>
      </c>
      <c r="J189" s="214">
        <f t="shared" si="90"/>
        <v>14</v>
      </c>
      <c r="K189" s="215">
        <f t="shared" si="90"/>
        <v>5976</v>
      </c>
      <c r="L189" s="216">
        <f t="shared" si="90"/>
        <v>10</v>
      </c>
    </row>
    <row r="190" spans="1:12" ht="15.75" thickTop="1">
      <c r="A190" s="391" t="s">
        <v>100</v>
      </c>
      <c r="B190" s="395" t="s">
        <v>36</v>
      </c>
      <c r="C190" s="11" t="s">
        <v>40</v>
      </c>
      <c r="D190" s="11">
        <v>357</v>
      </c>
      <c r="E190" s="11">
        <v>30</v>
      </c>
      <c r="F190" s="11">
        <v>4</v>
      </c>
      <c r="G190" s="11">
        <v>25</v>
      </c>
      <c r="H190" s="11">
        <v>1</v>
      </c>
      <c r="I190" s="11">
        <v>1</v>
      </c>
      <c r="J190" s="42">
        <v>0</v>
      </c>
      <c r="K190" s="26">
        <v>418</v>
      </c>
      <c r="L190" s="217">
        <v>3</v>
      </c>
    </row>
    <row r="191" spans="1:12" ht="15.75" thickBot="1">
      <c r="A191" s="391"/>
      <c r="B191" s="395" t="s">
        <v>36</v>
      </c>
      <c r="C191" s="17" t="s">
        <v>41</v>
      </c>
      <c r="D191" s="17">
        <v>47</v>
      </c>
      <c r="E191" s="17">
        <v>3</v>
      </c>
      <c r="F191" s="17">
        <v>1</v>
      </c>
      <c r="G191" s="17">
        <v>0</v>
      </c>
      <c r="H191" s="17">
        <v>2</v>
      </c>
      <c r="I191" s="17">
        <v>0</v>
      </c>
      <c r="J191" s="59">
        <v>0</v>
      </c>
      <c r="K191" s="60">
        <v>53</v>
      </c>
      <c r="L191" s="213">
        <v>0</v>
      </c>
    </row>
    <row r="192" spans="1:12" ht="16.5" thickBot="1" thickTop="1">
      <c r="A192" s="391"/>
      <c r="B192" s="396"/>
      <c r="C192" s="198" t="s">
        <v>125</v>
      </c>
      <c r="D192" s="198">
        <f aca="true" t="shared" si="91" ref="D192:L192">SUM(D190:D191)</f>
        <v>404</v>
      </c>
      <c r="E192" s="198">
        <f t="shared" si="91"/>
        <v>33</v>
      </c>
      <c r="F192" s="198">
        <f t="shared" si="91"/>
        <v>5</v>
      </c>
      <c r="G192" s="198">
        <f t="shared" si="91"/>
        <v>25</v>
      </c>
      <c r="H192" s="198">
        <f t="shared" si="91"/>
        <v>3</v>
      </c>
      <c r="I192" s="198">
        <f t="shared" si="91"/>
        <v>1</v>
      </c>
      <c r="J192" s="214">
        <f t="shared" si="91"/>
        <v>0</v>
      </c>
      <c r="K192" s="215">
        <f t="shared" si="91"/>
        <v>471</v>
      </c>
      <c r="L192" s="216">
        <f t="shared" si="91"/>
        <v>3</v>
      </c>
    </row>
    <row r="193" spans="1:12" ht="15.75" thickTop="1">
      <c r="A193" s="391" t="s">
        <v>100</v>
      </c>
      <c r="B193" s="395" t="s">
        <v>126</v>
      </c>
      <c r="C193" s="11" t="s">
        <v>40</v>
      </c>
      <c r="D193" s="11">
        <v>1176</v>
      </c>
      <c r="E193" s="11">
        <v>111</v>
      </c>
      <c r="F193" s="11">
        <v>7</v>
      </c>
      <c r="G193" s="11">
        <v>18</v>
      </c>
      <c r="H193" s="11">
        <v>3</v>
      </c>
      <c r="I193" s="11">
        <v>2</v>
      </c>
      <c r="J193" s="42">
        <v>4</v>
      </c>
      <c r="K193" s="26">
        <v>1321</v>
      </c>
      <c r="L193" s="217">
        <v>1</v>
      </c>
    </row>
    <row r="194" spans="1:12" ht="15.75" thickBot="1">
      <c r="A194" s="391" t="s">
        <v>100</v>
      </c>
      <c r="B194" s="395" t="s">
        <v>126</v>
      </c>
      <c r="C194" s="17" t="s">
        <v>41</v>
      </c>
      <c r="D194" s="17">
        <v>72</v>
      </c>
      <c r="E194" s="17">
        <v>5</v>
      </c>
      <c r="F194" s="17">
        <v>2</v>
      </c>
      <c r="G194" s="17">
        <v>0</v>
      </c>
      <c r="H194" s="17">
        <v>2</v>
      </c>
      <c r="I194" s="17">
        <v>0</v>
      </c>
      <c r="J194" s="59">
        <v>0</v>
      </c>
      <c r="K194" s="60">
        <v>81</v>
      </c>
      <c r="L194" s="213">
        <v>0</v>
      </c>
    </row>
    <row r="195" spans="1:12" ht="16.5" thickBot="1" thickTop="1">
      <c r="A195" s="391"/>
      <c r="B195" s="397"/>
      <c r="C195" s="201" t="s">
        <v>125</v>
      </c>
      <c r="D195" s="201">
        <f aca="true" t="shared" si="92" ref="D195:L195">SUM(D193:D194)</f>
        <v>1248</v>
      </c>
      <c r="E195" s="201">
        <f t="shared" si="92"/>
        <v>116</v>
      </c>
      <c r="F195" s="201">
        <f t="shared" si="92"/>
        <v>9</v>
      </c>
      <c r="G195" s="201">
        <f t="shared" si="92"/>
        <v>18</v>
      </c>
      <c r="H195" s="201">
        <f t="shared" si="92"/>
        <v>5</v>
      </c>
      <c r="I195" s="201">
        <f t="shared" si="92"/>
        <v>2</v>
      </c>
      <c r="J195" s="218">
        <f t="shared" si="92"/>
        <v>4</v>
      </c>
      <c r="K195" s="219">
        <f t="shared" si="92"/>
        <v>1402</v>
      </c>
      <c r="L195" s="220">
        <f t="shared" si="92"/>
        <v>1</v>
      </c>
    </row>
    <row r="196" spans="1:12" ht="15.75" thickBot="1">
      <c r="A196" s="392"/>
      <c r="B196" s="398" t="s">
        <v>127</v>
      </c>
      <c r="C196" s="204" t="s">
        <v>40</v>
      </c>
      <c r="D196" s="204">
        <f aca="true" t="shared" si="93" ref="D196:L196">D187+D190+D193</f>
        <v>6709</v>
      </c>
      <c r="E196" s="204">
        <f t="shared" si="93"/>
        <v>244</v>
      </c>
      <c r="F196" s="204">
        <f t="shared" si="93"/>
        <v>13</v>
      </c>
      <c r="G196" s="204">
        <f t="shared" si="93"/>
        <v>51</v>
      </c>
      <c r="H196" s="204">
        <f t="shared" si="93"/>
        <v>38</v>
      </c>
      <c r="I196" s="204">
        <f t="shared" si="93"/>
        <v>21</v>
      </c>
      <c r="J196" s="221">
        <f t="shared" si="93"/>
        <v>15</v>
      </c>
      <c r="K196" s="222">
        <f t="shared" si="93"/>
        <v>7091</v>
      </c>
      <c r="L196" s="223">
        <f t="shared" si="93"/>
        <v>14</v>
      </c>
    </row>
    <row r="197" spans="1:12" ht="15.75" thickBot="1">
      <c r="A197" s="392"/>
      <c r="B197" s="398"/>
      <c r="C197" s="204" t="s">
        <v>41</v>
      </c>
      <c r="D197" s="204">
        <f aca="true" t="shared" si="94" ref="D197:L197">D188+D191+D194</f>
        <v>652</v>
      </c>
      <c r="E197" s="204">
        <f t="shared" si="94"/>
        <v>59</v>
      </c>
      <c r="F197" s="204">
        <f t="shared" si="94"/>
        <v>3</v>
      </c>
      <c r="G197" s="204">
        <f t="shared" si="94"/>
        <v>1</v>
      </c>
      <c r="H197" s="204">
        <f t="shared" si="94"/>
        <v>39</v>
      </c>
      <c r="I197" s="204">
        <f t="shared" si="94"/>
        <v>1</v>
      </c>
      <c r="J197" s="221">
        <f t="shared" si="94"/>
        <v>3</v>
      </c>
      <c r="K197" s="222">
        <f t="shared" si="94"/>
        <v>758</v>
      </c>
      <c r="L197" s="223">
        <f t="shared" si="94"/>
        <v>0</v>
      </c>
    </row>
    <row r="198" spans="1:12" ht="15.75" thickBot="1">
      <c r="A198" s="393"/>
      <c r="B198" s="398"/>
      <c r="C198" s="204" t="s">
        <v>128</v>
      </c>
      <c r="D198" s="204">
        <f aca="true" t="shared" si="95" ref="D198:L198">D197+D196</f>
        <v>7361</v>
      </c>
      <c r="E198" s="204">
        <f t="shared" si="95"/>
        <v>303</v>
      </c>
      <c r="F198" s="204">
        <f t="shared" si="95"/>
        <v>16</v>
      </c>
      <c r="G198" s="204">
        <f t="shared" si="95"/>
        <v>52</v>
      </c>
      <c r="H198" s="204">
        <f t="shared" si="95"/>
        <v>77</v>
      </c>
      <c r="I198" s="204">
        <f t="shared" si="95"/>
        <v>22</v>
      </c>
      <c r="J198" s="221">
        <f t="shared" si="95"/>
        <v>18</v>
      </c>
      <c r="K198" s="222">
        <f t="shared" si="95"/>
        <v>7849</v>
      </c>
      <c r="L198" s="223">
        <f t="shared" si="95"/>
        <v>14</v>
      </c>
    </row>
    <row r="199" spans="1:12" ht="15">
      <c r="A199" s="390" t="s">
        <v>101</v>
      </c>
      <c r="B199" s="394" t="s">
        <v>35</v>
      </c>
      <c r="C199" s="56" t="s">
        <v>40</v>
      </c>
      <c r="D199" s="56">
        <v>6595</v>
      </c>
      <c r="E199" s="56">
        <v>18</v>
      </c>
      <c r="F199" s="56">
        <v>0</v>
      </c>
      <c r="G199" s="56">
        <v>0</v>
      </c>
      <c r="H199" s="56">
        <v>62</v>
      </c>
      <c r="I199" s="56">
        <v>10</v>
      </c>
      <c r="J199" s="57">
        <v>2</v>
      </c>
      <c r="K199" s="58">
        <v>6687</v>
      </c>
      <c r="L199" s="212">
        <v>47</v>
      </c>
    </row>
    <row r="200" spans="1:12" ht="15.75" thickBot="1">
      <c r="A200" s="391" t="s">
        <v>101</v>
      </c>
      <c r="B200" s="395" t="s">
        <v>35</v>
      </c>
      <c r="C200" s="17" t="s">
        <v>41</v>
      </c>
      <c r="D200" s="17">
        <v>1880</v>
      </c>
      <c r="E200" s="17">
        <v>16</v>
      </c>
      <c r="F200" s="17">
        <v>0</v>
      </c>
      <c r="G200" s="17">
        <v>0</v>
      </c>
      <c r="H200" s="17">
        <v>116</v>
      </c>
      <c r="I200" s="17">
        <v>42</v>
      </c>
      <c r="J200" s="59">
        <v>1</v>
      </c>
      <c r="K200" s="60">
        <v>2055</v>
      </c>
      <c r="L200" s="213">
        <v>1</v>
      </c>
    </row>
    <row r="201" spans="1:12" ht="16.5" thickBot="1" thickTop="1">
      <c r="A201" s="391"/>
      <c r="B201" s="396"/>
      <c r="C201" s="198" t="s">
        <v>125</v>
      </c>
      <c r="D201" s="198">
        <f aca="true" t="shared" si="96" ref="D201:L201">SUM(D199:D200)</f>
        <v>8475</v>
      </c>
      <c r="E201" s="198">
        <f t="shared" si="96"/>
        <v>34</v>
      </c>
      <c r="F201" s="198">
        <f t="shared" si="96"/>
        <v>0</v>
      </c>
      <c r="G201" s="198">
        <f t="shared" si="96"/>
        <v>0</v>
      </c>
      <c r="H201" s="198">
        <f t="shared" si="96"/>
        <v>178</v>
      </c>
      <c r="I201" s="198">
        <f t="shared" si="96"/>
        <v>52</v>
      </c>
      <c r="J201" s="214">
        <f t="shared" si="96"/>
        <v>3</v>
      </c>
      <c r="K201" s="215">
        <f t="shared" si="96"/>
        <v>8742</v>
      </c>
      <c r="L201" s="216">
        <f t="shared" si="96"/>
        <v>48</v>
      </c>
    </row>
    <row r="202" spans="1:12" ht="15.75" thickTop="1">
      <c r="A202" s="391" t="s">
        <v>101</v>
      </c>
      <c r="B202" s="395" t="s">
        <v>36</v>
      </c>
      <c r="C202" s="11" t="s">
        <v>40</v>
      </c>
      <c r="D202" s="11">
        <v>985</v>
      </c>
      <c r="E202" s="11">
        <v>21</v>
      </c>
      <c r="F202" s="11">
        <v>1</v>
      </c>
      <c r="G202" s="11">
        <v>4</v>
      </c>
      <c r="H202" s="11">
        <v>6</v>
      </c>
      <c r="I202" s="11">
        <v>7</v>
      </c>
      <c r="J202" s="42">
        <v>1</v>
      </c>
      <c r="K202" s="26">
        <v>1025</v>
      </c>
      <c r="L202" s="217">
        <v>22</v>
      </c>
    </row>
    <row r="203" spans="1:12" ht="15.75" thickBot="1">
      <c r="A203" s="391" t="s">
        <v>101</v>
      </c>
      <c r="B203" s="395" t="s">
        <v>36</v>
      </c>
      <c r="C203" s="17" t="s">
        <v>41</v>
      </c>
      <c r="D203" s="17">
        <v>261</v>
      </c>
      <c r="E203" s="17">
        <v>1</v>
      </c>
      <c r="F203" s="17">
        <v>0</v>
      </c>
      <c r="G203" s="17">
        <v>0</v>
      </c>
      <c r="H203" s="17">
        <v>2</v>
      </c>
      <c r="I203" s="17">
        <v>6</v>
      </c>
      <c r="J203" s="59">
        <v>0</v>
      </c>
      <c r="K203" s="60">
        <v>270</v>
      </c>
      <c r="L203" s="213">
        <v>1</v>
      </c>
    </row>
    <row r="204" spans="1:12" ht="16.5" thickBot="1" thickTop="1">
      <c r="A204" s="391"/>
      <c r="B204" s="396"/>
      <c r="C204" s="198" t="s">
        <v>125</v>
      </c>
      <c r="D204" s="198">
        <f aca="true" t="shared" si="97" ref="D204:L204">SUM(D202:D203)</f>
        <v>1246</v>
      </c>
      <c r="E204" s="198">
        <f t="shared" si="97"/>
        <v>22</v>
      </c>
      <c r="F204" s="198">
        <f t="shared" si="97"/>
        <v>1</v>
      </c>
      <c r="G204" s="198">
        <f t="shared" si="97"/>
        <v>4</v>
      </c>
      <c r="H204" s="198">
        <f t="shared" si="97"/>
        <v>8</v>
      </c>
      <c r="I204" s="198">
        <f t="shared" si="97"/>
        <v>13</v>
      </c>
      <c r="J204" s="214">
        <f t="shared" si="97"/>
        <v>1</v>
      </c>
      <c r="K204" s="215">
        <f t="shared" si="97"/>
        <v>1295</v>
      </c>
      <c r="L204" s="216">
        <f t="shared" si="97"/>
        <v>23</v>
      </c>
    </row>
    <row r="205" spans="1:12" ht="15.75" thickTop="1">
      <c r="A205" s="391" t="s">
        <v>101</v>
      </c>
      <c r="B205" s="395" t="s">
        <v>126</v>
      </c>
      <c r="C205" s="11" t="s">
        <v>40</v>
      </c>
      <c r="D205" s="11">
        <v>674</v>
      </c>
      <c r="E205" s="11">
        <v>9</v>
      </c>
      <c r="F205" s="11">
        <v>0</v>
      </c>
      <c r="G205" s="11">
        <v>1</v>
      </c>
      <c r="H205" s="11">
        <v>1</v>
      </c>
      <c r="I205" s="11">
        <v>0</v>
      </c>
      <c r="J205" s="42">
        <v>0</v>
      </c>
      <c r="K205" s="26">
        <v>685</v>
      </c>
      <c r="L205" s="217">
        <v>4</v>
      </c>
    </row>
    <row r="206" spans="1:12" ht="15.75" thickBot="1">
      <c r="A206" s="391" t="s">
        <v>101</v>
      </c>
      <c r="B206" s="395" t="s">
        <v>126</v>
      </c>
      <c r="C206" s="17" t="s">
        <v>41</v>
      </c>
      <c r="D206" s="17">
        <v>73</v>
      </c>
      <c r="E206" s="17">
        <v>8</v>
      </c>
      <c r="F206" s="17">
        <v>0</v>
      </c>
      <c r="G206" s="17">
        <v>0</v>
      </c>
      <c r="H206" s="17">
        <v>6</v>
      </c>
      <c r="I206" s="17">
        <v>0</v>
      </c>
      <c r="J206" s="59">
        <v>0</v>
      </c>
      <c r="K206" s="60">
        <v>87</v>
      </c>
      <c r="L206" s="213">
        <v>0</v>
      </c>
    </row>
    <row r="207" spans="1:12" ht="16.5" thickBot="1" thickTop="1">
      <c r="A207" s="391"/>
      <c r="B207" s="397"/>
      <c r="C207" s="201" t="s">
        <v>125</v>
      </c>
      <c r="D207" s="201">
        <f aca="true" t="shared" si="98" ref="D207:L207">SUM(D205:D206)</f>
        <v>747</v>
      </c>
      <c r="E207" s="201">
        <f t="shared" si="98"/>
        <v>17</v>
      </c>
      <c r="F207" s="201">
        <f t="shared" si="98"/>
        <v>0</v>
      </c>
      <c r="G207" s="201">
        <f t="shared" si="98"/>
        <v>1</v>
      </c>
      <c r="H207" s="201">
        <f t="shared" si="98"/>
        <v>7</v>
      </c>
      <c r="I207" s="201">
        <f t="shared" si="98"/>
        <v>0</v>
      </c>
      <c r="J207" s="218">
        <f t="shared" si="98"/>
        <v>0</v>
      </c>
      <c r="K207" s="219">
        <f t="shared" si="98"/>
        <v>772</v>
      </c>
      <c r="L207" s="220">
        <f t="shared" si="98"/>
        <v>4</v>
      </c>
    </row>
    <row r="208" spans="1:12" ht="15.75" thickBot="1">
      <c r="A208" s="392"/>
      <c r="B208" s="398" t="s">
        <v>127</v>
      </c>
      <c r="C208" s="204" t="s">
        <v>40</v>
      </c>
      <c r="D208" s="204">
        <f aca="true" t="shared" si="99" ref="D208:L208">D199+D202+D205</f>
        <v>8254</v>
      </c>
      <c r="E208" s="204">
        <f t="shared" si="99"/>
        <v>48</v>
      </c>
      <c r="F208" s="204">
        <f t="shared" si="99"/>
        <v>1</v>
      </c>
      <c r="G208" s="204">
        <f t="shared" si="99"/>
        <v>5</v>
      </c>
      <c r="H208" s="204">
        <f t="shared" si="99"/>
        <v>69</v>
      </c>
      <c r="I208" s="204">
        <f t="shared" si="99"/>
        <v>17</v>
      </c>
      <c r="J208" s="221">
        <f t="shared" si="99"/>
        <v>3</v>
      </c>
      <c r="K208" s="222">
        <f t="shared" si="99"/>
        <v>8397</v>
      </c>
      <c r="L208" s="223">
        <f t="shared" si="99"/>
        <v>73</v>
      </c>
    </row>
    <row r="209" spans="1:12" ht="15.75" thickBot="1">
      <c r="A209" s="392"/>
      <c r="B209" s="398"/>
      <c r="C209" s="204" t="s">
        <v>41</v>
      </c>
      <c r="D209" s="204">
        <f aca="true" t="shared" si="100" ref="D209:L209">D200+D203+D206</f>
        <v>2214</v>
      </c>
      <c r="E209" s="204">
        <f t="shared" si="100"/>
        <v>25</v>
      </c>
      <c r="F209" s="204">
        <f t="shared" si="100"/>
        <v>0</v>
      </c>
      <c r="G209" s="204">
        <f t="shared" si="100"/>
        <v>0</v>
      </c>
      <c r="H209" s="204">
        <f t="shared" si="100"/>
        <v>124</v>
      </c>
      <c r="I209" s="204">
        <f t="shared" si="100"/>
        <v>48</v>
      </c>
      <c r="J209" s="221">
        <f t="shared" si="100"/>
        <v>1</v>
      </c>
      <c r="K209" s="222">
        <f t="shared" si="100"/>
        <v>2412</v>
      </c>
      <c r="L209" s="223">
        <f t="shared" si="100"/>
        <v>2</v>
      </c>
    </row>
    <row r="210" spans="1:12" ht="15.75" thickBot="1">
      <c r="A210" s="393"/>
      <c r="B210" s="398"/>
      <c r="C210" s="204" t="s">
        <v>128</v>
      </c>
      <c r="D210" s="204">
        <f aca="true" t="shared" si="101" ref="D210:L210">D209+D208</f>
        <v>10468</v>
      </c>
      <c r="E210" s="204">
        <f t="shared" si="101"/>
        <v>73</v>
      </c>
      <c r="F210" s="204">
        <f t="shared" si="101"/>
        <v>1</v>
      </c>
      <c r="G210" s="204">
        <f t="shared" si="101"/>
        <v>5</v>
      </c>
      <c r="H210" s="204">
        <f t="shared" si="101"/>
        <v>193</v>
      </c>
      <c r="I210" s="204">
        <f t="shared" si="101"/>
        <v>65</v>
      </c>
      <c r="J210" s="221">
        <f t="shared" si="101"/>
        <v>4</v>
      </c>
      <c r="K210" s="222">
        <f t="shared" si="101"/>
        <v>10809</v>
      </c>
      <c r="L210" s="223">
        <f t="shared" si="101"/>
        <v>75</v>
      </c>
    </row>
    <row r="211" spans="1:12" ht="15">
      <c r="A211" s="390" t="s">
        <v>108</v>
      </c>
      <c r="B211" s="394" t="s">
        <v>35</v>
      </c>
      <c r="C211" s="56" t="s">
        <v>40</v>
      </c>
      <c r="D211" s="56">
        <v>1729</v>
      </c>
      <c r="E211" s="56">
        <v>43</v>
      </c>
      <c r="F211" s="56">
        <v>8</v>
      </c>
      <c r="G211" s="56">
        <v>3</v>
      </c>
      <c r="H211" s="56">
        <v>20</v>
      </c>
      <c r="I211" s="56">
        <v>1</v>
      </c>
      <c r="J211" s="57">
        <v>16</v>
      </c>
      <c r="K211" s="58">
        <v>1820</v>
      </c>
      <c r="L211" s="212">
        <v>1</v>
      </c>
    </row>
    <row r="212" spans="1:12" ht="15.75" thickBot="1">
      <c r="A212" s="391" t="s">
        <v>108</v>
      </c>
      <c r="B212" s="395" t="s">
        <v>35</v>
      </c>
      <c r="C212" s="17" t="s">
        <v>41</v>
      </c>
      <c r="D212" s="17">
        <v>359</v>
      </c>
      <c r="E212" s="17">
        <v>12</v>
      </c>
      <c r="F212" s="17">
        <v>1</v>
      </c>
      <c r="G212" s="17">
        <v>0</v>
      </c>
      <c r="H212" s="17">
        <v>24</v>
      </c>
      <c r="I212" s="17">
        <v>0</v>
      </c>
      <c r="J212" s="59">
        <v>5</v>
      </c>
      <c r="K212" s="60">
        <v>401</v>
      </c>
      <c r="L212" s="213">
        <v>0</v>
      </c>
    </row>
    <row r="213" spans="1:12" ht="16.5" thickBot="1" thickTop="1">
      <c r="A213" s="391"/>
      <c r="B213" s="396"/>
      <c r="C213" s="198" t="s">
        <v>125</v>
      </c>
      <c r="D213" s="198">
        <f aca="true" t="shared" si="102" ref="D213:L213">SUM(D211:D212)</f>
        <v>2088</v>
      </c>
      <c r="E213" s="198">
        <f t="shared" si="102"/>
        <v>55</v>
      </c>
      <c r="F213" s="198">
        <f t="shared" si="102"/>
        <v>9</v>
      </c>
      <c r="G213" s="198">
        <f t="shared" si="102"/>
        <v>3</v>
      </c>
      <c r="H213" s="198">
        <f t="shared" si="102"/>
        <v>44</v>
      </c>
      <c r="I213" s="198">
        <f t="shared" si="102"/>
        <v>1</v>
      </c>
      <c r="J213" s="214">
        <f t="shared" si="102"/>
        <v>21</v>
      </c>
      <c r="K213" s="215">
        <f t="shared" si="102"/>
        <v>2221</v>
      </c>
      <c r="L213" s="216">
        <f t="shared" si="102"/>
        <v>1</v>
      </c>
    </row>
    <row r="214" spans="1:12" ht="15.75" thickTop="1">
      <c r="A214" s="391" t="s">
        <v>108</v>
      </c>
      <c r="B214" s="395" t="s">
        <v>36</v>
      </c>
      <c r="C214" s="11" t="s">
        <v>40</v>
      </c>
      <c r="D214" s="11">
        <v>95</v>
      </c>
      <c r="E214" s="11">
        <v>51</v>
      </c>
      <c r="F214" s="11">
        <v>1</v>
      </c>
      <c r="G214" s="11">
        <v>5</v>
      </c>
      <c r="H214" s="11">
        <v>8</v>
      </c>
      <c r="I214" s="11">
        <v>0</v>
      </c>
      <c r="J214" s="42">
        <v>0</v>
      </c>
      <c r="K214" s="26">
        <v>160</v>
      </c>
      <c r="L214" s="217">
        <v>5</v>
      </c>
    </row>
    <row r="215" spans="1:12" ht="15.75" thickBot="1">
      <c r="A215" s="391" t="s">
        <v>108</v>
      </c>
      <c r="B215" s="395" t="s">
        <v>36</v>
      </c>
      <c r="C215" s="17" t="s">
        <v>41</v>
      </c>
      <c r="D215" s="17">
        <v>18</v>
      </c>
      <c r="E215" s="17">
        <v>5</v>
      </c>
      <c r="F215" s="17">
        <v>0</v>
      </c>
      <c r="G215" s="17">
        <v>0</v>
      </c>
      <c r="H215" s="17">
        <v>0</v>
      </c>
      <c r="I215" s="17">
        <v>0</v>
      </c>
      <c r="J215" s="59">
        <v>0</v>
      </c>
      <c r="K215" s="60">
        <v>23</v>
      </c>
      <c r="L215" s="213">
        <v>0</v>
      </c>
    </row>
    <row r="216" spans="1:12" ht="16.5" thickBot="1" thickTop="1">
      <c r="A216" s="391"/>
      <c r="B216" s="396"/>
      <c r="C216" s="198" t="s">
        <v>125</v>
      </c>
      <c r="D216" s="198">
        <f aca="true" t="shared" si="103" ref="D216:L216">SUM(D214:D215)</f>
        <v>113</v>
      </c>
      <c r="E216" s="198">
        <f t="shared" si="103"/>
        <v>56</v>
      </c>
      <c r="F216" s="198">
        <f t="shared" si="103"/>
        <v>1</v>
      </c>
      <c r="G216" s="198">
        <f t="shared" si="103"/>
        <v>5</v>
      </c>
      <c r="H216" s="198">
        <f t="shared" si="103"/>
        <v>8</v>
      </c>
      <c r="I216" s="198">
        <f t="shared" si="103"/>
        <v>0</v>
      </c>
      <c r="J216" s="214">
        <f t="shared" si="103"/>
        <v>0</v>
      </c>
      <c r="K216" s="215">
        <f t="shared" si="103"/>
        <v>183</v>
      </c>
      <c r="L216" s="216">
        <f t="shared" si="103"/>
        <v>5</v>
      </c>
    </row>
    <row r="217" spans="1:12" ht="15.75" thickTop="1">
      <c r="A217" s="391" t="s">
        <v>108</v>
      </c>
      <c r="B217" s="395" t="s">
        <v>126</v>
      </c>
      <c r="C217" s="11" t="s">
        <v>40</v>
      </c>
      <c r="D217" s="11">
        <v>292</v>
      </c>
      <c r="E217" s="11">
        <v>124</v>
      </c>
      <c r="F217" s="11">
        <v>2</v>
      </c>
      <c r="G217" s="11">
        <v>19</v>
      </c>
      <c r="H217" s="11">
        <v>4</v>
      </c>
      <c r="I217" s="11">
        <v>0</v>
      </c>
      <c r="J217" s="42">
        <v>2</v>
      </c>
      <c r="K217" s="26">
        <v>443</v>
      </c>
      <c r="L217" s="217">
        <v>0</v>
      </c>
    </row>
    <row r="218" spans="1:12" ht="15.75" thickBot="1">
      <c r="A218" s="391" t="s">
        <v>108</v>
      </c>
      <c r="B218" s="395" t="s">
        <v>126</v>
      </c>
      <c r="C218" s="17" t="s">
        <v>41</v>
      </c>
      <c r="D218" s="17">
        <v>32</v>
      </c>
      <c r="E218" s="17">
        <v>2</v>
      </c>
      <c r="F218" s="17">
        <v>1</v>
      </c>
      <c r="G218" s="17">
        <v>0</v>
      </c>
      <c r="H218" s="17">
        <v>3</v>
      </c>
      <c r="I218" s="17">
        <v>0</v>
      </c>
      <c r="J218" s="59">
        <v>1</v>
      </c>
      <c r="K218" s="60">
        <v>39</v>
      </c>
      <c r="L218" s="213">
        <v>0</v>
      </c>
    </row>
    <row r="219" spans="1:12" ht="16.5" thickBot="1" thickTop="1">
      <c r="A219" s="391"/>
      <c r="B219" s="397"/>
      <c r="C219" s="201" t="s">
        <v>125</v>
      </c>
      <c r="D219" s="201">
        <f aca="true" t="shared" si="104" ref="D219:L219">SUM(D217:D218)</f>
        <v>324</v>
      </c>
      <c r="E219" s="201">
        <f t="shared" si="104"/>
        <v>126</v>
      </c>
      <c r="F219" s="201">
        <f t="shared" si="104"/>
        <v>3</v>
      </c>
      <c r="G219" s="201">
        <f t="shared" si="104"/>
        <v>19</v>
      </c>
      <c r="H219" s="201">
        <f t="shared" si="104"/>
        <v>7</v>
      </c>
      <c r="I219" s="201">
        <f t="shared" si="104"/>
        <v>0</v>
      </c>
      <c r="J219" s="218">
        <f t="shared" si="104"/>
        <v>3</v>
      </c>
      <c r="K219" s="219">
        <f t="shared" si="104"/>
        <v>482</v>
      </c>
      <c r="L219" s="220">
        <f t="shared" si="104"/>
        <v>0</v>
      </c>
    </row>
    <row r="220" spans="1:12" ht="15.75" thickBot="1">
      <c r="A220" s="392"/>
      <c r="B220" s="398" t="s">
        <v>127</v>
      </c>
      <c r="C220" s="204" t="s">
        <v>40</v>
      </c>
      <c r="D220" s="204">
        <f aca="true" t="shared" si="105" ref="D220:L220">D211+D214+D217</f>
        <v>2116</v>
      </c>
      <c r="E220" s="204">
        <f t="shared" si="105"/>
        <v>218</v>
      </c>
      <c r="F220" s="204">
        <f t="shared" si="105"/>
        <v>11</v>
      </c>
      <c r="G220" s="204">
        <f t="shared" si="105"/>
        <v>27</v>
      </c>
      <c r="H220" s="204">
        <f t="shared" si="105"/>
        <v>32</v>
      </c>
      <c r="I220" s="204">
        <f t="shared" si="105"/>
        <v>1</v>
      </c>
      <c r="J220" s="221">
        <f t="shared" si="105"/>
        <v>18</v>
      </c>
      <c r="K220" s="222">
        <f t="shared" si="105"/>
        <v>2423</v>
      </c>
      <c r="L220" s="223">
        <f t="shared" si="105"/>
        <v>6</v>
      </c>
    </row>
    <row r="221" spans="1:12" ht="15.75" thickBot="1">
      <c r="A221" s="392"/>
      <c r="B221" s="398"/>
      <c r="C221" s="204" t="s">
        <v>41</v>
      </c>
      <c r="D221" s="204">
        <f aca="true" t="shared" si="106" ref="D221:L221">D212+D215+D218</f>
        <v>409</v>
      </c>
      <c r="E221" s="204">
        <f t="shared" si="106"/>
        <v>19</v>
      </c>
      <c r="F221" s="204">
        <f t="shared" si="106"/>
        <v>2</v>
      </c>
      <c r="G221" s="204">
        <f t="shared" si="106"/>
        <v>0</v>
      </c>
      <c r="H221" s="204">
        <f t="shared" si="106"/>
        <v>27</v>
      </c>
      <c r="I221" s="204">
        <f t="shared" si="106"/>
        <v>0</v>
      </c>
      <c r="J221" s="221">
        <f t="shared" si="106"/>
        <v>6</v>
      </c>
      <c r="K221" s="222">
        <f t="shared" si="106"/>
        <v>463</v>
      </c>
      <c r="L221" s="223">
        <f t="shared" si="106"/>
        <v>0</v>
      </c>
    </row>
    <row r="222" spans="1:12" ht="15.75" thickBot="1">
      <c r="A222" s="393"/>
      <c r="B222" s="398"/>
      <c r="C222" s="204" t="s">
        <v>128</v>
      </c>
      <c r="D222" s="204">
        <f aca="true" t="shared" si="107" ref="D222:L222">D221+D220</f>
        <v>2525</v>
      </c>
      <c r="E222" s="204">
        <f t="shared" si="107"/>
        <v>237</v>
      </c>
      <c r="F222" s="204">
        <f t="shared" si="107"/>
        <v>13</v>
      </c>
      <c r="G222" s="204">
        <f t="shared" si="107"/>
        <v>27</v>
      </c>
      <c r="H222" s="204">
        <f t="shared" si="107"/>
        <v>59</v>
      </c>
      <c r="I222" s="204">
        <f t="shared" si="107"/>
        <v>1</v>
      </c>
      <c r="J222" s="221">
        <f t="shared" si="107"/>
        <v>24</v>
      </c>
      <c r="K222" s="222">
        <f t="shared" si="107"/>
        <v>2886</v>
      </c>
      <c r="L222" s="223">
        <f t="shared" si="107"/>
        <v>6</v>
      </c>
    </row>
    <row r="223" spans="1:12" ht="15">
      <c r="A223" s="390" t="s">
        <v>103</v>
      </c>
      <c r="B223" s="394" t="s">
        <v>35</v>
      </c>
      <c r="C223" s="56" t="s">
        <v>40</v>
      </c>
      <c r="D223" s="56">
        <v>3389</v>
      </c>
      <c r="E223" s="56">
        <v>36</v>
      </c>
      <c r="F223" s="56">
        <v>2</v>
      </c>
      <c r="G223" s="56">
        <v>4</v>
      </c>
      <c r="H223" s="56">
        <v>4</v>
      </c>
      <c r="I223" s="56">
        <v>7</v>
      </c>
      <c r="J223" s="57">
        <v>2</v>
      </c>
      <c r="K223" s="58">
        <v>3444</v>
      </c>
      <c r="L223" s="212">
        <v>0</v>
      </c>
    </row>
    <row r="224" spans="1:12" ht="15.75" thickBot="1">
      <c r="A224" s="391" t="s">
        <v>103</v>
      </c>
      <c r="B224" s="395" t="s">
        <v>35</v>
      </c>
      <c r="C224" s="17" t="s">
        <v>41</v>
      </c>
      <c r="D224" s="17">
        <v>406</v>
      </c>
      <c r="E224" s="17">
        <v>0</v>
      </c>
      <c r="F224" s="17">
        <v>0</v>
      </c>
      <c r="G224" s="17">
        <v>0</v>
      </c>
      <c r="H224" s="17">
        <v>2</v>
      </c>
      <c r="I224" s="17">
        <v>0</v>
      </c>
      <c r="J224" s="59">
        <v>0</v>
      </c>
      <c r="K224" s="60">
        <v>408</v>
      </c>
      <c r="L224" s="213">
        <v>0</v>
      </c>
    </row>
    <row r="225" spans="1:12" ht="16.5" thickBot="1" thickTop="1">
      <c r="A225" s="391"/>
      <c r="B225" s="396"/>
      <c r="C225" s="198" t="s">
        <v>125</v>
      </c>
      <c r="D225" s="198">
        <f aca="true" t="shared" si="108" ref="D225:L225">SUM(D223:D224)</f>
        <v>3795</v>
      </c>
      <c r="E225" s="198">
        <f t="shared" si="108"/>
        <v>36</v>
      </c>
      <c r="F225" s="198">
        <f t="shared" si="108"/>
        <v>2</v>
      </c>
      <c r="G225" s="198">
        <f t="shared" si="108"/>
        <v>4</v>
      </c>
      <c r="H225" s="198">
        <f t="shared" si="108"/>
        <v>6</v>
      </c>
      <c r="I225" s="198">
        <f t="shared" si="108"/>
        <v>7</v>
      </c>
      <c r="J225" s="214">
        <f t="shared" si="108"/>
        <v>2</v>
      </c>
      <c r="K225" s="215">
        <f t="shared" si="108"/>
        <v>3852</v>
      </c>
      <c r="L225" s="216">
        <f t="shared" si="108"/>
        <v>0</v>
      </c>
    </row>
    <row r="226" spans="1:12" ht="15.75" thickTop="1">
      <c r="A226" s="391" t="s">
        <v>103</v>
      </c>
      <c r="B226" s="395" t="s">
        <v>36</v>
      </c>
      <c r="C226" s="11" t="s">
        <v>40</v>
      </c>
      <c r="D226" s="11">
        <v>352</v>
      </c>
      <c r="E226" s="11">
        <v>28</v>
      </c>
      <c r="F226" s="11">
        <v>3</v>
      </c>
      <c r="G226" s="11">
        <v>15</v>
      </c>
      <c r="H226" s="11">
        <v>0</v>
      </c>
      <c r="I226" s="11">
        <v>0</v>
      </c>
      <c r="J226" s="42">
        <v>0</v>
      </c>
      <c r="K226" s="26">
        <v>398</v>
      </c>
      <c r="L226" s="217">
        <v>1</v>
      </c>
    </row>
    <row r="227" spans="1:12" ht="15.75" thickBot="1">
      <c r="A227" s="391"/>
      <c r="B227" s="395" t="s">
        <v>36</v>
      </c>
      <c r="C227" s="17" t="s">
        <v>41</v>
      </c>
      <c r="D227" s="17">
        <v>25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59">
        <v>0</v>
      </c>
      <c r="K227" s="60">
        <v>25</v>
      </c>
      <c r="L227" s="213">
        <v>0</v>
      </c>
    </row>
    <row r="228" spans="1:12" ht="16.5" thickBot="1" thickTop="1">
      <c r="A228" s="391"/>
      <c r="B228" s="396"/>
      <c r="C228" s="198" t="s">
        <v>125</v>
      </c>
      <c r="D228" s="198">
        <f aca="true" t="shared" si="109" ref="D228:L228">SUM(D226:D227)</f>
        <v>377</v>
      </c>
      <c r="E228" s="198">
        <f t="shared" si="109"/>
        <v>28</v>
      </c>
      <c r="F228" s="198">
        <f t="shared" si="109"/>
        <v>3</v>
      </c>
      <c r="G228" s="198">
        <f t="shared" si="109"/>
        <v>15</v>
      </c>
      <c r="H228" s="198">
        <f t="shared" si="109"/>
        <v>0</v>
      </c>
      <c r="I228" s="198">
        <f t="shared" si="109"/>
        <v>0</v>
      </c>
      <c r="J228" s="214">
        <f t="shared" si="109"/>
        <v>0</v>
      </c>
      <c r="K228" s="215">
        <f t="shared" si="109"/>
        <v>423</v>
      </c>
      <c r="L228" s="216">
        <f t="shared" si="109"/>
        <v>1</v>
      </c>
    </row>
    <row r="229" spans="1:12" ht="15.75" thickTop="1">
      <c r="A229" s="391" t="s">
        <v>103</v>
      </c>
      <c r="B229" s="395" t="s">
        <v>126</v>
      </c>
      <c r="C229" s="11" t="s">
        <v>40</v>
      </c>
      <c r="D229" s="11">
        <v>827</v>
      </c>
      <c r="E229" s="11">
        <v>75</v>
      </c>
      <c r="F229" s="11">
        <v>3</v>
      </c>
      <c r="G229" s="11">
        <v>19</v>
      </c>
      <c r="H229" s="11">
        <v>1</v>
      </c>
      <c r="I229" s="11">
        <v>2</v>
      </c>
      <c r="J229" s="42">
        <v>2</v>
      </c>
      <c r="K229" s="26">
        <v>929</v>
      </c>
      <c r="L229" s="217">
        <v>0</v>
      </c>
    </row>
    <row r="230" spans="1:12" ht="15.75" thickBot="1">
      <c r="A230" s="391" t="s">
        <v>103</v>
      </c>
      <c r="B230" s="395" t="s">
        <v>126</v>
      </c>
      <c r="C230" s="17" t="s">
        <v>41</v>
      </c>
      <c r="D230" s="17">
        <v>59</v>
      </c>
      <c r="E230" s="17">
        <v>2</v>
      </c>
      <c r="F230" s="17">
        <v>0</v>
      </c>
      <c r="G230" s="17">
        <v>0</v>
      </c>
      <c r="H230" s="17">
        <v>0</v>
      </c>
      <c r="I230" s="17">
        <v>0</v>
      </c>
      <c r="J230" s="59">
        <v>1</v>
      </c>
      <c r="K230" s="60">
        <v>62</v>
      </c>
      <c r="L230" s="213">
        <v>0</v>
      </c>
    </row>
    <row r="231" spans="1:12" ht="16.5" thickBot="1" thickTop="1">
      <c r="A231" s="391"/>
      <c r="B231" s="397"/>
      <c r="C231" s="201" t="s">
        <v>125</v>
      </c>
      <c r="D231" s="201">
        <f aca="true" t="shared" si="110" ref="D231:L231">SUM(D229:D230)</f>
        <v>886</v>
      </c>
      <c r="E231" s="201">
        <f t="shared" si="110"/>
        <v>77</v>
      </c>
      <c r="F231" s="201">
        <f t="shared" si="110"/>
        <v>3</v>
      </c>
      <c r="G231" s="201">
        <f t="shared" si="110"/>
        <v>19</v>
      </c>
      <c r="H231" s="201">
        <f t="shared" si="110"/>
        <v>1</v>
      </c>
      <c r="I231" s="201">
        <f t="shared" si="110"/>
        <v>2</v>
      </c>
      <c r="J231" s="218">
        <f t="shared" si="110"/>
        <v>3</v>
      </c>
      <c r="K231" s="219">
        <f t="shared" si="110"/>
        <v>991</v>
      </c>
      <c r="L231" s="220">
        <f t="shared" si="110"/>
        <v>0</v>
      </c>
    </row>
    <row r="232" spans="1:12" ht="15.75" thickBot="1">
      <c r="A232" s="392"/>
      <c r="B232" s="398" t="s">
        <v>127</v>
      </c>
      <c r="C232" s="204" t="s">
        <v>40</v>
      </c>
      <c r="D232" s="204">
        <f aca="true" t="shared" si="111" ref="D232:L232">D223+D226+D229</f>
        <v>4568</v>
      </c>
      <c r="E232" s="204">
        <f t="shared" si="111"/>
        <v>139</v>
      </c>
      <c r="F232" s="204">
        <f t="shared" si="111"/>
        <v>8</v>
      </c>
      <c r="G232" s="204">
        <f t="shared" si="111"/>
        <v>38</v>
      </c>
      <c r="H232" s="204">
        <f t="shared" si="111"/>
        <v>5</v>
      </c>
      <c r="I232" s="204">
        <f t="shared" si="111"/>
        <v>9</v>
      </c>
      <c r="J232" s="221">
        <f t="shared" si="111"/>
        <v>4</v>
      </c>
      <c r="K232" s="222">
        <f t="shared" si="111"/>
        <v>4771</v>
      </c>
      <c r="L232" s="223">
        <f t="shared" si="111"/>
        <v>1</v>
      </c>
    </row>
    <row r="233" spans="1:12" ht="15.75" thickBot="1">
      <c r="A233" s="392"/>
      <c r="B233" s="398"/>
      <c r="C233" s="204" t="s">
        <v>41</v>
      </c>
      <c r="D233" s="204">
        <f aca="true" t="shared" si="112" ref="D233:L233">D224+D227+D230</f>
        <v>490</v>
      </c>
      <c r="E233" s="204">
        <f t="shared" si="112"/>
        <v>2</v>
      </c>
      <c r="F233" s="204">
        <f t="shared" si="112"/>
        <v>0</v>
      </c>
      <c r="G233" s="204">
        <f t="shared" si="112"/>
        <v>0</v>
      </c>
      <c r="H233" s="204">
        <f t="shared" si="112"/>
        <v>2</v>
      </c>
      <c r="I233" s="204">
        <f t="shared" si="112"/>
        <v>0</v>
      </c>
      <c r="J233" s="221">
        <f t="shared" si="112"/>
        <v>1</v>
      </c>
      <c r="K233" s="222">
        <f t="shared" si="112"/>
        <v>495</v>
      </c>
      <c r="L233" s="223">
        <f t="shared" si="112"/>
        <v>0</v>
      </c>
    </row>
    <row r="234" spans="1:12" ht="15.75" thickBot="1">
      <c r="A234" s="393"/>
      <c r="B234" s="398"/>
      <c r="C234" s="204" t="s">
        <v>128</v>
      </c>
      <c r="D234" s="204">
        <f aca="true" t="shared" si="113" ref="D234:L234">D233+D232</f>
        <v>5058</v>
      </c>
      <c r="E234" s="204">
        <f t="shared" si="113"/>
        <v>141</v>
      </c>
      <c r="F234" s="204">
        <f t="shared" si="113"/>
        <v>8</v>
      </c>
      <c r="G234" s="204">
        <f t="shared" si="113"/>
        <v>38</v>
      </c>
      <c r="H234" s="204">
        <f t="shared" si="113"/>
        <v>7</v>
      </c>
      <c r="I234" s="204">
        <f t="shared" si="113"/>
        <v>9</v>
      </c>
      <c r="J234" s="221">
        <f t="shared" si="113"/>
        <v>5</v>
      </c>
      <c r="K234" s="222">
        <f t="shared" si="113"/>
        <v>5266</v>
      </c>
      <c r="L234" s="223">
        <f t="shared" si="113"/>
        <v>1</v>
      </c>
    </row>
    <row r="235" spans="1:12" ht="15">
      <c r="A235" s="390" t="s">
        <v>104</v>
      </c>
      <c r="B235" s="394" t="s">
        <v>35</v>
      </c>
      <c r="C235" s="56" t="s">
        <v>40</v>
      </c>
      <c r="D235" s="56">
        <v>527</v>
      </c>
      <c r="E235" s="56">
        <v>14</v>
      </c>
      <c r="F235" s="56">
        <v>0</v>
      </c>
      <c r="G235" s="56">
        <v>1</v>
      </c>
      <c r="H235" s="56">
        <v>7</v>
      </c>
      <c r="I235" s="56">
        <v>1</v>
      </c>
      <c r="J235" s="57">
        <v>0</v>
      </c>
      <c r="K235" s="58">
        <v>550</v>
      </c>
      <c r="L235" s="212">
        <v>0</v>
      </c>
    </row>
    <row r="236" spans="1:12" ht="15.75" thickBot="1">
      <c r="A236" s="391" t="s">
        <v>104</v>
      </c>
      <c r="B236" s="395" t="s">
        <v>35</v>
      </c>
      <c r="C236" s="17" t="s">
        <v>41</v>
      </c>
      <c r="D236" s="17">
        <v>243</v>
      </c>
      <c r="E236" s="17">
        <v>0</v>
      </c>
      <c r="F236" s="17">
        <v>0</v>
      </c>
      <c r="G236" s="17">
        <v>0</v>
      </c>
      <c r="H236" s="17">
        <v>3</v>
      </c>
      <c r="I236" s="17">
        <v>0</v>
      </c>
      <c r="J236" s="59">
        <v>0</v>
      </c>
      <c r="K236" s="60">
        <v>246</v>
      </c>
      <c r="L236" s="213">
        <v>0</v>
      </c>
    </row>
    <row r="237" spans="1:12" ht="16.5" thickBot="1" thickTop="1">
      <c r="A237" s="391"/>
      <c r="B237" s="396"/>
      <c r="C237" s="198" t="s">
        <v>125</v>
      </c>
      <c r="D237" s="198">
        <f aca="true" t="shared" si="114" ref="D237:L237">SUM(D235:D236)</f>
        <v>770</v>
      </c>
      <c r="E237" s="198">
        <f t="shared" si="114"/>
        <v>14</v>
      </c>
      <c r="F237" s="198">
        <f t="shared" si="114"/>
        <v>0</v>
      </c>
      <c r="G237" s="198">
        <f t="shared" si="114"/>
        <v>1</v>
      </c>
      <c r="H237" s="198">
        <f t="shared" si="114"/>
        <v>10</v>
      </c>
      <c r="I237" s="198">
        <f t="shared" si="114"/>
        <v>1</v>
      </c>
      <c r="J237" s="214">
        <f t="shared" si="114"/>
        <v>0</v>
      </c>
      <c r="K237" s="215">
        <f t="shared" si="114"/>
        <v>796</v>
      </c>
      <c r="L237" s="216">
        <f t="shared" si="114"/>
        <v>0</v>
      </c>
    </row>
    <row r="238" spans="1:12" ht="15.75" thickTop="1">
      <c r="A238" s="391" t="s">
        <v>104</v>
      </c>
      <c r="B238" s="395" t="s">
        <v>36</v>
      </c>
      <c r="C238" s="11" t="s">
        <v>40</v>
      </c>
      <c r="D238" s="11">
        <v>43</v>
      </c>
      <c r="E238" s="11">
        <v>4</v>
      </c>
      <c r="F238" s="11">
        <v>0</v>
      </c>
      <c r="G238" s="11">
        <v>3</v>
      </c>
      <c r="H238" s="11">
        <v>0</v>
      </c>
      <c r="I238" s="11">
        <v>0</v>
      </c>
      <c r="J238" s="42">
        <v>0</v>
      </c>
      <c r="K238" s="26">
        <v>50</v>
      </c>
      <c r="L238" s="217">
        <v>0</v>
      </c>
    </row>
    <row r="239" spans="1:12" ht="15.75" thickBot="1">
      <c r="A239" s="391" t="s">
        <v>104</v>
      </c>
      <c r="B239" s="395" t="s">
        <v>36</v>
      </c>
      <c r="C239" s="17" t="s">
        <v>41</v>
      </c>
      <c r="D239" s="17">
        <v>14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59">
        <v>0</v>
      </c>
      <c r="K239" s="60">
        <v>14</v>
      </c>
      <c r="L239" s="213">
        <v>0</v>
      </c>
    </row>
    <row r="240" spans="1:12" ht="16.5" thickBot="1" thickTop="1">
      <c r="A240" s="391"/>
      <c r="B240" s="396"/>
      <c r="C240" s="198" t="s">
        <v>125</v>
      </c>
      <c r="D240" s="198">
        <f aca="true" t="shared" si="115" ref="D240:L240">SUM(D238:D239)</f>
        <v>57</v>
      </c>
      <c r="E240" s="198">
        <f t="shared" si="115"/>
        <v>4</v>
      </c>
      <c r="F240" s="198">
        <f t="shared" si="115"/>
        <v>0</v>
      </c>
      <c r="G240" s="198">
        <f t="shared" si="115"/>
        <v>3</v>
      </c>
      <c r="H240" s="198">
        <f t="shared" si="115"/>
        <v>0</v>
      </c>
      <c r="I240" s="198">
        <f t="shared" si="115"/>
        <v>0</v>
      </c>
      <c r="J240" s="214">
        <f t="shared" si="115"/>
        <v>0</v>
      </c>
      <c r="K240" s="215">
        <f t="shared" si="115"/>
        <v>64</v>
      </c>
      <c r="L240" s="216">
        <f t="shared" si="115"/>
        <v>0</v>
      </c>
    </row>
    <row r="241" spans="1:12" ht="15.75" thickTop="1">
      <c r="A241" s="391" t="s">
        <v>104</v>
      </c>
      <c r="B241" s="395" t="s">
        <v>126</v>
      </c>
      <c r="C241" s="11" t="s">
        <v>40</v>
      </c>
      <c r="D241" s="11">
        <v>74</v>
      </c>
      <c r="E241" s="11">
        <v>4</v>
      </c>
      <c r="F241" s="11">
        <v>0</v>
      </c>
      <c r="G241" s="11">
        <v>0</v>
      </c>
      <c r="H241" s="11">
        <v>0</v>
      </c>
      <c r="I241" s="11">
        <v>0</v>
      </c>
      <c r="J241" s="42">
        <v>0</v>
      </c>
      <c r="K241" s="26">
        <v>78</v>
      </c>
      <c r="L241" s="217">
        <v>0</v>
      </c>
    </row>
    <row r="242" spans="1:12" ht="15.75" thickBot="1">
      <c r="A242" s="391" t="s">
        <v>104</v>
      </c>
      <c r="B242" s="395" t="s">
        <v>126</v>
      </c>
      <c r="C242" s="17" t="s">
        <v>41</v>
      </c>
      <c r="D242" s="17">
        <v>4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59">
        <v>0</v>
      </c>
      <c r="K242" s="60">
        <v>4</v>
      </c>
      <c r="L242" s="213">
        <v>0</v>
      </c>
    </row>
    <row r="243" spans="1:12" ht="16.5" thickBot="1" thickTop="1">
      <c r="A243" s="391"/>
      <c r="B243" s="397"/>
      <c r="C243" s="201" t="s">
        <v>125</v>
      </c>
      <c r="D243" s="201">
        <f aca="true" t="shared" si="116" ref="D243:L243">SUM(D241:D242)</f>
        <v>78</v>
      </c>
      <c r="E243" s="201">
        <f t="shared" si="116"/>
        <v>4</v>
      </c>
      <c r="F243" s="201">
        <f t="shared" si="116"/>
        <v>0</v>
      </c>
      <c r="G243" s="201">
        <f t="shared" si="116"/>
        <v>0</v>
      </c>
      <c r="H243" s="201">
        <f t="shared" si="116"/>
        <v>0</v>
      </c>
      <c r="I243" s="201">
        <f t="shared" si="116"/>
        <v>0</v>
      </c>
      <c r="J243" s="218">
        <f t="shared" si="116"/>
        <v>0</v>
      </c>
      <c r="K243" s="219">
        <f t="shared" si="116"/>
        <v>82</v>
      </c>
      <c r="L243" s="220">
        <f t="shared" si="116"/>
        <v>0</v>
      </c>
    </row>
    <row r="244" spans="1:12" ht="15.75" thickBot="1">
      <c r="A244" s="392"/>
      <c r="B244" s="398" t="s">
        <v>127</v>
      </c>
      <c r="C244" s="204" t="s">
        <v>40</v>
      </c>
      <c r="D244" s="204">
        <f aca="true" t="shared" si="117" ref="D244:L244">D235+D238+D241</f>
        <v>644</v>
      </c>
      <c r="E244" s="204">
        <f t="shared" si="117"/>
        <v>22</v>
      </c>
      <c r="F244" s="204">
        <f t="shared" si="117"/>
        <v>0</v>
      </c>
      <c r="G244" s="204">
        <f t="shared" si="117"/>
        <v>4</v>
      </c>
      <c r="H244" s="204">
        <f t="shared" si="117"/>
        <v>7</v>
      </c>
      <c r="I244" s="204">
        <f t="shared" si="117"/>
        <v>1</v>
      </c>
      <c r="J244" s="221">
        <f t="shared" si="117"/>
        <v>0</v>
      </c>
      <c r="K244" s="222">
        <f t="shared" si="117"/>
        <v>678</v>
      </c>
      <c r="L244" s="223">
        <f t="shared" si="117"/>
        <v>0</v>
      </c>
    </row>
    <row r="245" spans="1:12" ht="15.75" thickBot="1">
      <c r="A245" s="392"/>
      <c r="B245" s="398"/>
      <c r="C245" s="204" t="s">
        <v>41</v>
      </c>
      <c r="D245" s="204">
        <f aca="true" t="shared" si="118" ref="D245:L245">D236+D239+D242</f>
        <v>261</v>
      </c>
      <c r="E245" s="204">
        <f t="shared" si="118"/>
        <v>0</v>
      </c>
      <c r="F245" s="204">
        <f t="shared" si="118"/>
        <v>0</v>
      </c>
      <c r="G245" s="204">
        <f t="shared" si="118"/>
        <v>0</v>
      </c>
      <c r="H245" s="204">
        <f t="shared" si="118"/>
        <v>3</v>
      </c>
      <c r="I245" s="204">
        <f t="shared" si="118"/>
        <v>0</v>
      </c>
      <c r="J245" s="221">
        <f t="shared" si="118"/>
        <v>0</v>
      </c>
      <c r="K245" s="222">
        <f t="shared" si="118"/>
        <v>264</v>
      </c>
      <c r="L245" s="223">
        <f t="shared" si="118"/>
        <v>0</v>
      </c>
    </row>
    <row r="246" spans="1:12" ht="15.75" thickBot="1">
      <c r="A246" s="393"/>
      <c r="B246" s="398"/>
      <c r="C246" s="204" t="s">
        <v>128</v>
      </c>
      <c r="D246" s="204">
        <f aca="true" t="shared" si="119" ref="D246:L246">D245+D244</f>
        <v>905</v>
      </c>
      <c r="E246" s="204">
        <f t="shared" si="119"/>
        <v>22</v>
      </c>
      <c r="F246" s="204">
        <f t="shared" si="119"/>
        <v>0</v>
      </c>
      <c r="G246" s="204">
        <f t="shared" si="119"/>
        <v>4</v>
      </c>
      <c r="H246" s="204">
        <f t="shared" si="119"/>
        <v>10</v>
      </c>
      <c r="I246" s="204">
        <f t="shared" si="119"/>
        <v>1</v>
      </c>
      <c r="J246" s="221">
        <f t="shared" si="119"/>
        <v>0</v>
      </c>
      <c r="K246" s="222">
        <f t="shared" si="119"/>
        <v>942</v>
      </c>
      <c r="L246" s="223">
        <f t="shared" si="119"/>
        <v>0</v>
      </c>
    </row>
    <row r="247" spans="1:12" ht="15">
      <c r="A247" s="390" t="s">
        <v>105</v>
      </c>
      <c r="B247" s="394" t="s">
        <v>35</v>
      </c>
      <c r="C247" s="56" t="s">
        <v>40</v>
      </c>
      <c r="D247" s="56">
        <v>2400</v>
      </c>
      <c r="E247" s="56">
        <v>10</v>
      </c>
      <c r="F247" s="56">
        <v>0</v>
      </c>
      <c r="G247" s="56">
        <v>0</v>
      </c>
      <c r="H247" s="56">
        <v>13</v>
      </c>
      <c r="I247" s="56">
        <v>3</v>
      </c>
      <c r="J247" s="57">
        <v>73</v>
      </c>
      <c r="K247" s="58">
        <v>2499</v>
      </c>
      <c r="L247" s="212">
        <v>6</v>
      </c>
    </row>
    <row r="248" spans="1:12" ht="15.75" thickBot="1">
      <c r="A248" s="391" t="s">
        <v>105</v>
      </c>
      <c r="B248" s="395" t="s">
        <v>35</v>
      </c>
      <c r="C248" s="17" t="s">
        <v>41</v>
      </c>
      <c r="D248" s="17">
        <v>133</v>
      </c>
      <c r="E248" s="17">
        <v>0</v>
      </c>
      <c r="F248" s="17">
        <v>0</v>
      </c>
      <c r="G248" s="17">
        <v>0</v>
      </c>
      <c r="H248" s="17">
        <v>10</v>
      </c>
      <c r="I248" s="17">
        <v>3</v>
      </c>
      <c r="J248" s="59">
        <v>16</v>
      </c>
      <c r="K248" s="60">
        <v>162</v>
      </c>
      <c r="L248" s="213">
        <v>0</v>
      </c>
    </row>
    <row r="249" spans="1:12" ht="16.5" thickBot="1" thickTop="1">
      <c r="A249" s="391"/>
      <c r="B249" s="396"/>
      <c r="C249" s="198" t="s">
        <v>125</v>
      </c>
      <c r="D249" s="198">
        <f aca="true" t="shared" si="120" ref="D249:L249">SUM(D247:D248)</f>
        <v>2533</v>
      </c>
      <c r="E249" s="198">
        <f t="shared" si="120"/>
        <v>10</v>
      </c>
      <c r="F249" s="198">
        <f t="shared" si="120"/>
        <v>0</v>
      </c>
      <c r="G249" s="198">
        <f t="shared" si="120"/>
        <v>0</v>
      </c>
      <c r="H249" s="198">
        <f t="shared" si="120"/>
        <v>23</v>
      </c>
      <c r="I249" s="198">
        <f t="shared" si="120"/>
        <v>6</v>
      </c>
      <c r="J249" s="214">
        <f t="shared" si="120"/>
        <v>89</v>
      </c>
      <c r="K249" s="215">
        <f t="shared" si="120"/>
        <v>2661</v>
      </c>
      <c r="L249" s="216">
        <f t="shared" si="120"/>
        <v>6</v>
      </c>
    </row>
    <row r="250" spans="1:12" ht="15.75" thickTop="1">
      <c r="A250" s="391" t="s">
        <v>105</v>
      </c>
      <c r="B250" s="395" t="s">
        <v>36</v>
      </c>
      <c r="C250" s="11" t="s">
        <v>40</v>
      </c>
      <c r="D250" s="11">
        <v>142</v>
      </c>
      <c r="E250" s="11">
        <v>13</v>
      </c>
      <c r="F250" s="11">
        <v>0</v>
      </c>
      <c r="G250" s="11">
        <v>4</v>
      </c>
      <c r="H250" s="11">
        <v>1</v>
      </c>
      <c r="I250" s="11">
        <v>1</v>
      </c>
      <c r="J250" s="42">
        <v>9</v>
      </c>
      <c r="K250" s="26">
        <v>170</v>
      </c>
      <c r="L250" s="217">
        <v>5</v>
      </c>
    </row>
    <row r="251" spans="1:12" ht="15.75" thickBot="1">
      <c r="A251" s="391"/>
      <c r="B251" s="395" t="s">
        <v>36</v>
      </c>
      <c r="C251" s="17" t="s">
        <v>41</v>
      </c>
      <c r="D251" s="17">
        <v>3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59">
        <v>2</v>
      </c>
      <c r="K251" s="60">
        <v>5</v>
      </c>
      <c r="L251" s="213">
        <v>0</v>
      </c>
    </row>
    <row r="252" spans="1:12" ht="16.5" thickBot="1" thickTop="1">
      <c r="A252" s="391"/>
      <c r="B252" s="396"/>
      <c r="C252" s="198" t="s">
        <v>125</v>
      </c>
      <c r="D252" s="198">
        <f aca="true" t="shared" si="121" ref="D252:L252">SUM(D250:D251)</f>
        <v>145</v>
      </c>
      <c r="E252" s="198">
        <f t="shared" si="121"/>
        <v>13</v>
      </c>
      <c r="F252" s="198">
        <f t="shared" si="121"/>
        <v>0</v>
      </c>
      <c r="G252" s="198">
        <f t="shared" si="121"/>
        <v>4</v>
      </c>
      <c r="H252" s="198">
        <f t="shared" si="121"/>
        <v>1</v>
      </c>
      <c r="I252" s="198">
        <f t="shared" si="121"/>
        <v>1</v>
      </c>
      <c r="J252" s="214">
        <f t="shared" si="121"/>
        <v>11</v>
      </c>
      <c r="K252" s="215">
        <f t="shared" si="121"/>
        <v>175</v>
      </c>
      <c r="L252" s="216">
        <f t="shared" si="121"/>
        <v>5</v>
      </c>
    </row>
    <row r="253" spans="1:12" ht="15.75" thickTop="1">
      <c r="A253" s="391" t="s">
        <v>105</v>
      </c>
      <c r="B253" s="395" t="s">
        <v>126</v>
      </c>
      <c r="C253" s="11" t="s">
        <v>40</v>
      </c>
      <c r="D253" s="11">
        <v>490</v>
      </c>
      <c r="E253" s="11">
        <v>25</v>
      </c>
      <c r="F253" s="11">
        <v>1</v>
      </c>
      <c r="G253" s="11">
        <v>5</v>
      </c>
      <c r="H253" s="11">
        <v>1</v>
      </c>
      <c r="I253" s="11">
        <v>0</v>
      </c>
      <c r="J253" s="42">
        <v>27</v>
      </c>
      <c r="K253" s="26">
        <v>549</v>
      </c>
      <c r="L253" s="217">
        <v>4</v>
      </c>
    </row>
    <row r="254" spans="1:12" ht="15.75" thickBot="1">
      <c r="A254" s="391" t="s">
        <v>105</v>
      </c>
      <c r="B254" s="395" t="s">
        <v>126</v>
      </c>
      <c r="C254" s="17" t="s">
        <v>41</v>
      </c>
      <c r="D254" s="17">
        <v>10</v>
      </c>
      <c r="E254" s="17">
        <v>1</v>
      </c>
      <c r="F254" s="17">
        <v>0</v>
      </c>
      <c r="G254" s="17">
        <v>0</v>
      </c>
      <c r="H254" s="17">
        <v>0</v>
      </c>
      <c r="I254" s="17">
        <v>0</v>
      </c>
      <c r="J254" s="59">
        <v>1</v>
      </c>
      <c r="K254" s="60">
        <v>12</v>
      </c>
      <c r="L254" s="213">
        <v>0</v>
      </c>
    </row>
    <row r="255" spans="1:12" ht="16.5" thickBot="1" thickTop="1">
      <c r="A255" s="391"/>
      <c r="B255" s="397"/>
      <c r="C255" s="201" t="s">
        <v>125</v>
      </c>
      <c r="D255" s="201">
        <f aca="true" t="shared" si="122" ref="D255:L255">SUM(D253:D254)</f>
        <v>500</v>
      </c>
      <c r="E255" s="201">
        <f t="shared" si="122"/>
        <v>26</v>
      </c>
      <c r="F255" s="201">
        <f t="shared" si="122"/>
        <v>1</v>
      </c>
      <c r="G255" s="201">
        <f t="shared" si="122"/>
        <v>5</v>
      </c>
      <c r="H255" s="201">
        <f t="shared" si="122"/>
        <v>1</v>
      </c>
      <c r="I255" s="201">
        <f t="shared" si="122"/>
        <v>0</v>
      </c>
      <c r="J255" s="218">
        <f t="shared" si="122"/>
        <v>28</v>
      </c>
      <c r="K255" s="219">
        <f t="shared" si="122"/>
        <v>561</v>
      </c>
      <c r="L255" s="220">
        <f t="shared" si="122"/>
        <v>4</v>
      </c>
    </row>
    <row r="256" spans="1:12" ht="15.75" thickBot="1">
      <c r="A256" s="392"/>
      <c r="B256" s="398" t="s">
        <v>127</v>
      </c>
      <c r="C256" s="204" t="s">
        <v>40</v>
      </c>
      <c r="D256" s="204">
        <f aca="true" t="shared" si="123" ref="D256:L256">D247+D250+D253</f>
        <v>3032</v>
      </c>
      <c r="E256" s="204">
        <f t="shared" si="123"/>
        <v>48</v>
      </c>
      <c r="F256" s="204">
        <f t="shared" si="123"/>
        <v>1</v>
      </c>
      <c r="G256" s="204">
        <f t="shared" si="123"/>
        <v>9</v>
      </c>
      <c r="H256" s="204">
        <f t="shared" si="123"/>
        <v>15</v>
      </c>
      <c r="I256" s="204">
        <f t="shared" si="123"/>
        <v>4</v>
      </c>
      <c r="J256" s="221">
        <f t="shared" si="123"/>
        <v>109</v>
      </c>
      <c r="K256" s="222">
        <f t="shared" si="123"/>
        <v>3218</v>
      </c>
      <c r="L256" s="223">
        <f t="shared" si="123"/>
        <v>15</v>
      </c>
    </row>
    <row r="257" spans="1:12" ht="15.75" thickBot="1">
      <c r="A257" s="392"/>
      <c r="B257" s="398"/>
      <c r="C257" s="204" t="s">
        <v>41</v>
      </c>
      <c r="D257" s="204">
        <f aca="true" t="shared" si="124" ref="D257:L257">D248+D251+D254</f>
        <v>146</v>
      </c>
      <c r="E257" s="204">
        <f t="shared" si="124"/>
        <v>1</v>
      </c>
      <c r="F257" s="204">
        <f t="shared" si="124"/>
        <v>0</v>
      </c>
      <c r="G257" s="204">
        <f t="shared" si="124"/>
        <v>0</v>
      </c>
      <c r="H257" s="204">
        <f t="shared" si="124"/>
        <v>10</v>
      </c>
      <c r="I257" s="204">
        <f t="shared" si="124"/>
        <v>3</v>
      </c>
      <c r="J257" s="221">
        <f t="shared" si="124"/>
        <v>19</v>
      </c>
      <c r="K257" s="222">
        <f t="shared" si="124"/>
        <v>179</v>
      </c>
      <c r="L257" s="223">
        <f t="shared" si="124"/>
        <v>0</v>
      </c>
    </row>
    <row r="258" spans="1:12" ht="15.75" thickBot="1">
      <c r="A258" s="393"/>
      <c r="B258" s="398"/>
      <c r="C258" s="204" t="s">
        <v>128</v>
      </c>
      <c r="D258" s="204">
        <f aca="true" t="shared" si="125" ref="D258:L258">D257+D256</f>
        <v>3178</v>
      </c>
      <c r="E258" s="204">
        <f t="shared" si="125"/>
        <v>49</v>
      </c>
      <c r="F258" s="204">
        <f t="shared" si="125"/>
        <v>1</v>
      </c>
      <c r="G258" s="204">
        <f t="shared" si="125"/>
        <v>9</v>
      </c>
      <c r="H258" s="204">
        <f t="shared" si="125"/>
        <v>25</v>
      </c>
      <c r="I258" s="204">
        <f t="shared" si="125"/>
        <v>7</v>
      </c>
      <c r="J258" s="221">
        <f t="shared" si="125"/>
        <v>128</v>
      </c>
      <c r="K258" s="222">
        <f t="shared" si="125"/>
        <v>3397</v>
      </c>
      <c r="L258" s="223">
        <f t="shared" si="125"/>
        <v>15</v>
      </c>
    </row>
    <row r="259" spans="1:12" ht="15">
      <c r="A259" s="390" t="s">
        <v>129</v>
      </c>
      <c r="B259" s="394" t="s">
        <v>35</v>
      </c>
      <c r="C259" s="56" t="s">
        <v>40</v>
      </c>
      <c r="D259" s="56">
        <f aca="true" t="shared" si="126" ref="D259:L259">D7+D19+D31+D43+D55+D67+D79+D91+D103+D115+D127+D139+D151+D163+D175+D187+D199+D211+D223+D235+D247</f>
        <v>106348</v>
      </c>
      <c r="E259" s="56">
        <f t="shared" si="126"/>
        <v>2123</v>
      </c>
      <c r="F259" s="56">
        <f t="shared" si="126"/>
        <v>43</v>
      </c>
      <c r="G259" s="56">
        <f t="shared" si="126"/>
        <v>94</v>
      </c>
      <c r="H259" s="56">
        <f t="shared" si="126"/>
        <v>989</v>
      </c>
      <c r="I259" s="56">
        <f t="shared" si="126"/>
        <v>191</v>
      </c>
      <c r="J259" s="57">
        <f t="shared" si="126"/>
        <v>301</v>
      </c>
      <c r="K259" s="58">
        <f t="shared" si="126"/>
        <v>110089</v>
      </c>
      <c r="L259" s="212">
        <f t="shared" si="126"/>
        <v>205</v>
      </c>
    </row>
    <row r="260" spans="1:12" ht="15.75" thickBot="1">
      <c r="A260" s="391" t="s">
        <v>105</v>
      </c>
      <c r="B260" s="395" t="s">
        <v>35</v>
      </c>
      <c r="C260" s="17" t="s">
        <v>41</v>
      </c>
      <c r="D260" s="17">
        <f aca="true" t="shared" si="127" ref="D260:L260">D8+D20+D32+D44+D56+D68+D80+D92+D104+D116+D128+D140+D152+D164+D176+D188+D200+D212+D224+D236+D248</f>
        <v>28125</v>
      </c>
      <c r="E260" s="17">
        <f t="shared" si="127"/>
        <v>5458</v>
      </c>
      <c r="F260" s="17">
        <f t="shared" si="127"/>
        <v>11</v>
      </c>
      <c r="G260" s="17">
        <f t="shared" si="127"/>
        <v>7</v>
      </c>
      <c r="H260" s="17">
        <f t="shared" si="127"/>
        <v>1188</v>
      </c>
      <c r="I260" s="17">
        <f t="shared" si="127"/>
        <v>73</v>
      </c>
      <c r="J260" s="59">
        <f t="shared" si="127"/>
        <v>130</v>
      </c>
      <c r="K260" s="60">
        <f t="shared" si="127"/>
        <v>34992</v>
      </c>
      <c r="L260" s="213">
        <f t="shared" si="127"/>
        <v>15</v>
      </c>
    </row>
    <row r="261" spans="1:12" ht="16.5" thickBot="1" thickTop="1">
      <c r="A261" s="391"/>
      <c r="B261" s="396"/>
      <c r="C261" s="198" t="s">
        <v>125</v>
      </c>
      <c r="D261" s="198">
        <f aca="true" t="shared" si="128" ref="D261:L261">D9+D21+D33+D45+D57+D69+D81+D93+D105+D117+D129+D141+D153+D165+D177+D189+D201+D213+D225+D237+D249</f>
        <v>134473</v>
      </c>
      <c r="E261" s="198">
        <f t="shared" si="128"/>
        <v>7581</v>
      </c>
      <c r="F261" s="198">
        <f t="shared" si="128"/>
        <v>54</v>
      </c>
      <c r="G261" s="198">
        <f t="shared" si="128"/>
        <v>101</v>
      </c>
      <c r="H261" s="198">
        <f t="shared" si="128"/>
        <v>2177</v>
      </c>
      <c r="I261" s="198">
        <f t="shared" si="128"/>
        <v>264</v>
      </c>
      <c r="J261" s="214">
        <f t="shared" si="128"/>
        <v>431</v>
      </c>
      <c r="K261" s="215">
        <f t="shared" si="128"/>
        <v>145081</v>
      </c>
      <c r="L261" s="216">
        <f t="shared" si="128"/>
        <v>220</v>
      </c>
    </row>
    <row r="262" spans="1:12" ht="15.75" thickTop="1">
      <c r="A262" s="391" t="s">
        <v>105</v>
      </c>
      <c r="B262" s="395" t="s">
        <v>36</v>
      </c>
      <c r="C262" s="11" t="s">
        <v>40</v>
      </c>
      <c r="D262" s="11">
        <f aca="true" t="shared" si="129" ref="D262:L262">D10+D22+D34+D46+D58+D70+D82+D94+D106+D118+D130+D142+D154+D166+D178+D190+D202+D214+D226+D238+D250</f>
        <v>12284</v>
      </c>
      <c r="E262" s="11">
        <f t="shared" si="129"/>
        <v>965</v>
      </c>
      <c r="F262" s="11">
        <f t="shared" si="129"/>
        <v>65</v>
      </c>
      <c r="G262" s="11">
        <f t="shared" si="129"/>
        <v>260</v>
      </c>
      <c r="H262" s="11">
        <f t="shared" si="129"/>
        <v>53</v>
      </c>
      <c r="I262" s="11">
        <f t="shared" si="129"/>
        <v>30</v>
      </c>
      <c r="J262" s="42">
        <f t="shared" si="129"/>
        <v>62</v>
      </c>
      <c r="K262" s="26">
        <f t="shared" si="129"/>
        <v>13719</v>
      </c>
      <c r="L262" s="217">
        <f t="shared" si="129"/>
        <v>150</v>
      </c>
    </row>
    <row r="263" spans="1:12" ht="15.75" thickBot="1">
      <c r="A263" s="391"/>
      <c r="B263" s="395" t="s">
        <v>36</v>
      </c>
      <c r="C263" s="17" t="s">
        <v>41</v>
      </c>
      <c r="D263" s="17">
        <f aca="true" t="shared" si="130" ref="D263:L263">D11+D23+D35+D47+D59+D71+D83+D95+D107+D119+D131+D143+D155+D167+D179+D191+D203+D215+D227+D239+D251</f>
        <v>4309</v>
      </c>
      <c r="E263" s="17">
        <f t="shared" si="130"/>
        <v>518</v>
      </c>
      <c r="F263" s="17">
        <f t="shared" si="130"/>
        <v>9</v>
      </c>
      <c r="G263" s="17">
        <f t="shared" si="130"/>
        <v>9</v>
      </c>
      <c r="H263" s="17">
        <f t="shared" si="130"/>
        <v>43</v>
      </c>
      <c r="I263" s="17">
        <f t="shared" si="130"/>
        <v>9</v>
      </c>
      <c r="J263" s="59">
        <f t="shared" si="130"/>
        <v>26</v>
      </c>
      <c r="K263" s="60">
        <f t="shared" si="130"/>
        <v>4923</v>
      </c>
      <c r="L263" s="213">
        <f t="shared" si="130"/>
        <v>5</v>
      </c>
    </row>
    <row r="264" spans="1:12" ht="16.5" thickBot="1" thickTop="1">
      <c r="A264" s="391"/>
      <c r="B264" s="396"/>
      <c r="C264" s="198" t="s">
        <v>125</v>
      </c>
      <c r="D264" s="198">
        <f aca="true" t="shared" si="131" ref="D264:L264">D12+D24+D36+D48+D60+D72+D84+D96+D108+D120+D132+D144+D156+D168+D180+D192+D204+D216+D228+D240+D252</f>
        <v>16593</v>
      </c>
      <c r="E264" s="198">
        <f t="shared" si="131"/>
        <v>1483</v>
      </c>
      <c r="F264" s="198">
        <f t="shared" si="131"/>
        <v>74</v>
      </c>
      <c r="G264" s="198">
        <f t="shared" si="131"/>
        <v>269</v>
      </c>
      <c r="H264" s="198">
        <f t="shared" si="131"/>
        <v>96</v>
      </c>
      <c r="I264" s="198">
        <f t="shared" si="131"/>
        <v>39</v>
      </c>
      <c r="J264" s="214">
        <f t="shared" si="131"/>
        <v>88</v>
      </c>
      <c r="K264" s="215">
        <f t="shared" si="131"/>
        <v>18642</v>
      </c>
      <c r="L264" s="216">
        <f t="shared" si="131"/>
        <v>155</v>
      </c>
    </row>
    <row r="265" spans="1:12" ht="15.75" thickTop="1">
      <c r="A265" s="391" t="s">
        <v>105</v>
      </c>
      <c r="B265" s="395" t="s">
        <v>126</v>
      </c>
      <c r="C265" s="11" t="s">
        <v>40</v>
      </c>
      <c r="D265" s="11">
        <f aca="true" t="shared" si="132" ref="D265:L265">D13+D25+D37+D49+D61+D73+D85+D97+D109+D121+D133+D145+D157+D169+D181+D193+D205+D217+D229+D241+D253</f>
        <v>16226</v>
      </c>
      <c r="E265" s="11">
        <f t="shared" si="132"/>
        <v>1516</v>
      </c>
      <c r="F265" s="11">
        <f t="shared" si="132"/>
        <v>30</v>
      </c>
      <c r="G265" s="11">
        <f t="shared" si="132"/>
        <v>153</v>
      </c>
      <c r="H265" s="11">
        <f t="shared" si="132"/>
        <v>47</v>
      </c>
      <c r="I265" s="11">
        <f t="shared" si="132"/>
        <v>27</v>
      </c>
      <c r="J265" s="42">
        <f t="shared" si="132"/>
        <v>108</v>
      </c>
      <c r="K265" s="26">
        <f t="shared" si="132"/>
        <v>18107</v>
      </c>
      <c r="L265" s="217">
        <f t="shared" si="132"/>
        <v>31</v>
      </c>
    </row>
    <row r="266" spans="1:12" ht="15.75" thickBot="1">
      <c r="A266" s="391" t="s">
        <v>105</v>
      </c>
      <c r="B266" s="395" t="s">
        <v>126</v>
      </c>
      <c r="C266" s="17" t="s">
        <v>41</v>
      </c>
      <c r="D266" s="17">
        <f aca="true" t="shared" si="133" ref="D266:L266">D14+D26+D38+D50+D62+D74+D86+D98+D110+D122+D134+D146+D158+D170+D182+D194+D206+D218+D230+D242+D254</f>
        <v>1446</v>
      </c>
      <c r="E266" s="17">
        <f t="shared" si="133"/>
        <v>750</v>
      </c>
      <c r="F266" s="17">
        <f t="shared" si="133"/>
        <v>6</v>
      </c>
      <c r="G266" s="17">
        <f t="shared" si="133"/>
        <v>3</v>
      </c>
      <c r="H266" s="17">
        <f t="shared" si="133"/>
        <v>38</v>
      </c>
      <c r="I266" s="17">
        <f t="shared" si="133"/>
        <v>2</v>
      </c>
      <c r="J266" s="59">
        <f t="shared" si="133"/>
        <v>18</v>
      </c>
      <c r="K266" s="60">
        <f t="shared" si="133"/>
        <v>2263</v>
      </c>
      <c r="L266" s="213">
        <f t="shared" si="133"/>
        <v>1</v>
      </c>
    </row>
    <row r="267" spans="1:12" ht="16.5" thickBot="1" thickTop="1">
      <c r="A267" s="391"/>
      <c r="B267" s="397"/>
      <c r="C267" s="201" t="s">
        <v>125</v>
      </c>
      <c r="D267" s="201">
        <f aca="true" t="shared" si="134" ref="D267:L267">D15+D27+D39+D51+D63+D75+D87+D99+D111+D123+D135+D147+D159+D171+D183+D195+D207+D219+D231+D243+D255</f>
        <v>17672</v>
      </c>
      <c r="E267" s="201">
        <f t="shared" si="134"/>
        <v>2266</v>
      </c>
      <c r="F267" s="201">
        <f t="shared" si="134"/>
        <v>36</v>
      </c>
      <c r="G267" s="201">
        <f t="shared" si="134"/>
        <v>156</v>
      </c>
      <c r="H267" s="201">
        <f t="shared" si="134"/>
        <v>85</v>
      </c>
      <c r="I267" s="201">
        <f t="shared" si="134"/>
        <v>29</v>
      </c>
      <c r="J267" s="218">
        <f t="shared" si="134"/>
        <v>126</v>
      </c>
      <c r="K267" s="219">
        <f t="shared" si="134"/>
        <v>20370</v>
      </c>
      <c r="L267" s="220">
        <f t="shared" si="134"/>
        <v>32</v>
      </c>
    </row>
    <row r="268" spans="1:12" ht="15.75" thickBot="1">
      <c r="A268" s="392"/>
      <c r="B268" s="398" t="s">
        <v>129</v>
      </c>
      <c r="C268" s="204" t="s">
        <v>40</v>
      </c>
      <c r="D268" s="204">
        <f aca="true" t="shared" si="135" ref="D268:L268">D16+D28+D40+D52+D64+D76+D88+D100+D112+D124+D136+D148+D160+D172+D184+D196+D208+D220+D232+D244+D256</f>
        <v>134858</v>
      </c>
      <c r="E268" s="204">
        <f t="shared" si="135"/>
        <v>4604</v>
      </c>
      <c r="F268" s="204">
        <f t="shared" si="135"/>
        <v>138</v>
      </c>
      <c r="G268" s="204">
        <f t="shared" si="135"/>
        <v>507</v>
      </c>
      <c r="H268" s="204">
        <f t="shared" si="135"/>
        <v>1089</v>
      </c>
      <c r="I268" s="204">
        <f t="shared" si="135"/>
        <v>248</v>
      </c>
      <c r="J268" s="221">
        <f t="shared" si="135"/>
        <v>471</v>
      </c>
      <c r="K268" s="222">
        <f t="shared" si="135"/>
        <v>141915</v>
      </c>
      <c r="L268" s="223">
        <f t="shared" si="135"/>
        <v>386</v>
      </c>
    </row>
    <row r="269" spans="1:12" ht="15.75" thickBot="1">
      <c r="A269" s="392"/>
      <c r="B269" s="398"/>
      <c r="C269" s="204" t="s">
        <v>41</v>
      </c>
      <c r="D269" s="204">
        <f aca="true" t="shared" si="136" ref="D269:L269">D17+D29+D41+D53+D65+D77+D89+D101+D113+D125+D137+D149+D161+D173+D185+D197+D209+D221+D233+D245+D257</f>
        <v>33880</v>
      </c>
      <c r="E269" s="204">
        <f t="shared" si="136"/>
        <v>6726</v>
      </c>
      <c r="F269" s="204">
        <f t="shared" si="136"/>
        <v>26</v>
      </c>
      <c r="G269" s="204">
        <f t="shared" si="136"/>
        <v>19</v>
      </c>
      <c r="H269" s="204">
        <f t="shared" si="136"/>
        <v>1269</v>
      </c>
      <c r="I269" s="204">
        <f t="shared" si="136"/>
        <v>84</v>
      </c>
      <c r="J269" s="221">
        <f t="shared" si="136"/>
        <v>174</v>
      </c>
      <c r="K269" s="222">
        <f t="shared" si="136"/>
        <v>42178</v>
      </c>
      <c r="L269" s="223">
        <f t="shared" si="136"/>
        <v>21</v>
      </c>
    </row>
    <row r="270" spans="1:12" ht="15.75" thickBot="1">
      <c r="A270" s="399"/>
      <c r="B270" s="400"/>
      <c r="C270" s="207" t="s">
        <v>128</v>
      </c>
      <c r="D270" s="207">
        <f aca="true" t="shared" si="137" ref="D270:L270">D18+D30+D42+D54+D66+D78+D90+D102+D114+D126+D138+D150+D162+D174+D186+D198+D210+D222+D234+D246+D258</f>
        <v>168738</v>
      </c>
      <c r="E270" s="207">
        <f t="shared" si="137"/>
        <v>11330</v>
      </c>
      <c r="F270" s="207">
        <f t="shared" si="137"/>
        <v>164</v>
      </c>
      <c r="G270" s="207">
        <f t="shared" si="137"/>
        <v>526</v>
      </c>
      <c r="H270" s="207">
        <f t="shared" si="137"/>
        <v>2358</v>
      </c>
      <c r="I270" s="207">
        <f t="shared" si="137"/>
        <v>332</v>
      </c>
      <c r="J270" s="224">
        <f t="shared" si="137"/>
        <v>645</v>
      </c>
      <c r="K270" s="225">
        <f t="shared" si="137"/>
        <v>184093</v>
      </c>
      <c r="L270" s="226">
        <f t="shared" si="137"/>
        <v>407</v>
      </c>
    </row>
    <row r="271" ht="16.5" thickTop="1"/>
  </sheetData>
  <sheetProtection/>
  <mergeCells count="117">
    <mergeCell ref="A19:A30"/>
    <mergeCell ref="B19:B21"/>
    <mergeCell ref="B22:B24"/>
    <mergeCell ref="B25:B27"/>
    <mergeCell ref="B28:B30"/>
    <mergeCell ref="A7:A18"/>
    <mergeCell ref="B7:B9"/>
    <mergeCell ref="B10:B12"/>
    <mergeCell ref="B13:B15"/>
    <mergeCell ref="B16:B18"/>
    <mergeCell ref="B58:B60"/>
    <mergeCell ref="B61:B63"/>
    <mergeCell ref="B64:B66"/>
    <mergeCell ref="A43:A54"/>
    <mergeCell ref="B43:B45"/>
    <mergeCell ref="A31:A42"/>
    <mergeCell ref="B31:B33"/>
    <mergeCell ref="B34:B36"/>
    <mergeCell ref="B37:B39"/>
    <mergeCell ref="B40:B42"/>
    <mergeCell ref="A67:A78"/>
    <mergeCell ref="B67:B69"/>
    <mergeCell ref="B70:B72"/>
    <mergeCell ref="B73:B75"/>
    <mergeCell ref="B76:B78"/>
    <mergeCell ref="B46:B48"/>
    <mergeCell ref="B49:B51"/>
    <mergeCell ref="B52:B54"/>
    <mergeCell ref="A55:A66"/>
    <mergeCell ref="B55:B57"/>
    <mergeCell ref="A91:A102"/>
    <mergeCell ref="B91:B93"/>
    <mergeCell ref="B94:B96"/>
    <mergeCell ref="B97:B99"/>
    <mergeCell ref="B100:B102"/>
    <mergeCell ref="A79:A90"/>
    <mergeCell ref="B79:B81"/>
    <mergeCell ref="B82:B84"/>
    <mergeCell ref="B85:B87"/>
    <mergeCell ref="B88:B90"/>
    <mergeCell ref="A115:A126"/>
    <mergeCell ref="B115:B117"/>
    <mergeCell ref="B118:B120"/>
    <mergeCell ref="B121:B123"/>
    <mergeCell ref="B124:B126"/>
    <mergeCell ref="A103:A114"/>
    <mergeCell ref="B103:B105"/>
    <mergeCell ref="B106:B108"/>
    <mergeCell ref="B109:B111"/>
    <mergeCell ref="B112:B114"/>
    <mergeCell ref="A139:A150"/>
    <mergeCell ref="B139:B141"/>
    <mergeCell ref="B142:B144"/>
    <mergeCell ref="B145:B147"/>
    <mergeCell ref="B148:B150"/>
    <mergeCell ref="A127:A138"/>
    <mergeCell ref="B127:B129"/>
    <mergeCell ref="B130:B132"/>
    <mergeCell ref="B133:B135"/>
    <mergeCell ref="B136:B138"/>
    <mergeCell ref="A163:A174"/>
    <mergeCell ref="B163:B165"/>
    <mergeCell ref="B166:B168"/>
    <mergeCell ref="B169:B171"/>
    <mergeCell ref="B172:B174"/>
    <mergeCell ref="A151:A162"/>
    <mergeCell ref="B151:B153"/>
    <mergeCell ref="B154:B156"/>
    <mergeCell ref="B157:B159"/>
    <mergeCell ref="B160:B162"/>
    <mergeCell ref="A187:A198"/>
    <mergeCell ref="B187:B189"/>
    <mergeCell ref="B190:B192"/>
    <mergeCell ref="B193:B195"/>
    <mergeCell ref="B196:B198"/>
    <mergeCell ref="A175:A186"/>
    <mergeCell ref="B175:B177"/>
    <mergeCell ref="B178:B180"/>
    <mergeCell ref="B181:B183"/>
    <mergeCell ref="B184:B186"/>
    <mergeCell ref="A211:A222"/>
    <mergeCell ref="B211:B213"/>
    <mergeCell ref="B214:B216"/>
    <mergeCell ref="B217:B219"/>
    <mergeCell ref="B220:B222"/>
    <mergeCell ref="A199:A210"/>
    <mergeCell ref="B199:B201"/>
    <mergeCell ref="B202:B204"/>
    <mergeCell ref="B205:B207"/>
    <mergeCell ref="B208:B210"/>
    <mergeCell ref="A235:A246"/>
    <mergeCell ref="B235:B237"/>
    <mergeCell ref="B238:B240"/>
    <mergeCell ref="B241:B243"/>
    <mergeCell ref="B244:B246"/>
    <mergeCell ref="A223:A234"/>
    <mergeCell ref="B223:B225"/>
    <mergeCell ref="B226:B228"/>
    <mergeCell ref="B229:B231"/>
    <mergeCell ref="B232:B234"/>
    <mergeCell ref="A259:A270"/>
    <mergeCell ref="B259:B261"/>
    <mergeCell ref="B262:B264"/>
    <mergeCell ref="B265:B267"/>
    <mergeCell ref="B268:B270"/>
    <mergeCell ref="A247:A258"/>
    <mergeCell ref="B247:B249"/>
    <mergeCell ref="B250:B252"/>
    <mergeCell ref="B253:B255"/>
    <mergeCell ref="B256:B258"/>
    <mergeCell ref="L5:L6"/>
    <mergeCell ref="A2:L2"/>
    <mergeCell ref="A3:L3"/>
    <mergeCell ref="A5:A6"/>
    <mergeCell ref="B5:B6"/>
    <mergeCell ref="C5:C6"/>
    <mergeCell ref="D5:K5"/>
  </mergeCells>
  <printOptions horizontalCentered="1"/>
  <pageMargins left="0" right="0.15748031496062992" top="0.77" bottom="0.42" header="0.15748031496062992" footer="0.19"/>
  <pageSetup horizontalDpi="600" verticalDpi="600" orientation="landscape" paperSize="9" scale="75" r:id="rId2"/>
  <headerFooter alignWithMargins="0">
    <oddHeader>&amp;L      
         &amp;G&amp;Cبسم الله الرحمن الرحيم&amp;R
      &amp;"Arabic Transparent,غامق"الجمهورية اليمنية 
    وزارة التربية والتعليم 
         المكتب الفني 
الإدارة العامة للإحصاء والتخطيط</oddHeader>
    <oddFooter xml:space="preserve">&amp;L   ــــ &amp;P ــــ  </oddFooter>
  </headerFooter>
  <rowBreaks count="7" manualBreakCount="7">
    <brk id="42" max="255" man="1"/>
    <brk id="78" max="255" man="1"/>
    <brk id="114" max="255" man="1"/>
    <brk id="150" max="255" man="1"/>
    <brk id="186" max="255" man="1"/>
    <brk id="222" max="255" man="1"/>
    <brk id="258" max="255" man="1"/>
  </rowBreaks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2:P270"/>
  <sheetViews>
    <sheetView rightToLeft="1" view="pageBreakPreview" zoomScale="70" zoomScaleNormal="40" zoomScaleSheetLayoutView="70" zoomScalePageLayoutView="0" workbookViewId="0" topLeftCell="A1">
      <selection activeCell="G10" sqref="G10"/>
    </sheetView>
  </sheetViews>
  <sheetFormatPr defaultColWidth="10.28125" defaultRowHeight="12.75"/>
  <cols>
    <col min="1" max="1" width="8.28125" style="6" customWidth="1"/>
    <col min="2" max="2" width="13.7109375" style="6" customWidth="1"/>
    <col min="3" max="3" width="6.00390625" style="6" bestFit="1" customWidth="1"/>
    <col min="4" max="4" width="10.57421875" style="6" customWidth="1"/>
    <col min="5" max="5" width="11.57421875" style="6" customWidth="1"/>
    <col min="6" max="15" width="12.140625" style="6" customWidth="1"/>
    <col min="16" max="16" width="12.140625" style="188" customWidth="1"/>
    <col min="17" max="16384" width="10.28125" style="6" customWidth="1"/>
  </cols>
  <sheetData>
    <row r="1" ht="12" customHeight="1"/>
    <row r="2" spans="1:16" ht="18">
      <c r="A2" s="315" t="s">
        <v>264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</row>
    <row r="3" spans="1:16" ht="18">
      <c r="A3" s="315" t="s">
        <v>0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</row>
    <row r="4" ht="6.75" customHeight="1" thickBot="1">
      <c r="P4" s="189"/>
    </row>
    <row r="5" spans="1:16" ht="30.75" customHeight="1" thickTop="1">
      <c r="A5" s="419" t="s">
        <v>34</v>
      </c>
      <c r="B5" s="421" t="s">
        <v>131</v>
      </c>
      <c r="C5" s="405" t="s">
        <v>38</v>
      </c>
      <c r="D5" s="416" t="s">
        <v>132</v>
      </c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8"/>
    </row>
    <row r="6" spans="1:16" ht="30.75" thickBot="1">
      <c r="A6" s="420"/>
      <c r="B6" s="347"/>
      <c r="C6" s="352"/>
      <c r="D6" s="227" t="s">
        <v>134</v>
      </c>
      <c r="E6" s="228" t="s">
        <v>141</v>
      </c>
      <c r="F6" s="229" t="s">
        <v>142</v>
      </c>
      <c r="G6" s="229" t="s">
        <v>143</v>
      </c>
      <c r="H6" s="229" t="s">
        <v>135</v>
      </c>
      <c r="I6" s="229" t="s">
        <v>136</v>
      </c>
      <c r="J6" s="229" t="s">
        <v>137</v>
      </c>
      <c r="K6" s="229" t="s">
        <v>138</v>
      </c>
      <c r="L6" s="229" t="s">
        <v>139</v>
      </c>
      <c r="M6" s="229" t="s">
        <v>140</v>
      </c>
      <c r="N6" s="229" t="s">
        <v>144</v>
      </c>
      <c r="O6" s="229" t="s">
        <v>145</v>
      </c>
      <c r="P6" s="230" t="s">
        <v>6</v>
      </c>
    </row>
    <row r="7" spans="1:16" ht="15">
      <c r="A7" s="390" t="s">
        <v>85</v>
      </c>
      <c r="B7" s="394" t="s">
        <v>35</v>
      </c>
      <c r="C7" s="56" t="s">
        <v>40</v>
      </c>
      <c r="D7" s="56">
        <v>216</v>
      </c>
      <c r="E7" s="56">
        <v>3</v>
      </c>
      <c r="F7" s="56">
        <v>2</v>
      </c>
      <c r="G7" s="56">
        <v>32</v>
      </c>
      <c r="H7" s="56">
        <v>5</v>
      </c>
      <c r="I7" s="56">
        <v>0</v>
      </c>
      <c r="J7" s="56">
        <v>0</v>
      </c>
      <c r="K7" s="56">
        <v>8</v>
      </c>
      <c r="L7" s="56">
        <v>2</v>
      </c>
      <c r="M7" s="56">
        <v>0</v>
      </c>
      <c r="N7" s="56">
        <v>0</v>
      </c>
      <c r="O7" s="56">
        <v>0</v>
      </c>
      <c r="P7" s="231">
        <v>268</v>
      </c>
    </row>
    <row r="8" spans="1:16" ht="15.75" thickBot="1">
      <c r="A8" s="391"/>
      <c r="B8" s="395"/>
      <c r="C8" s="17" t="s">
        <v>41</v>
      </c>
      <c r="D8" s="17">
        <v>23</v>
      </c>
      <c r="E8" s="17">
        <v>0</v>
      </c>
      <c r="F8" s="17">
        <v>1</v>
      </c>
      <c r="G8" s="17">
        <v>2</v>
      </c>
      <c r="H8" s="17">
        <v>15</v>
      </c>
      <c r="I8" s="17">
        <v>0</v>
      </c>
      <c r="J8" s="17">
        <v>0</v>
      </c>
      <c r="K8" s="17">
        <v>1</v>
      </c>
      <c r="L8" s="17">
        <v>0</v>
      </c>
      <c r="M8" s="17">
        <v>0</v>
      </c>
      <c r="N8" s="17">
        <v>0</v>
      </c>
      <c r="O8" s="17">
        <v>0</v>
      </c>
      <c r="P8" s="232">
        <v>42</v>
      </c>
    </row>
    <row r="9" spans="1:16" ht="16.5" thickBot="1" thickTop="1">
      <c r="A9" s="391"/>
      <c r="B9" s="396"/>
      <c r="C9" s="198" t="s">
        <v>125</v>
      </c>
      <c r="D9" s="198">
        <f aca="true" t="shared" si="0" ref="D9:P9">SUM(D7:D8)</f>
        <v>239</v>
      </c>
      <c r="E9" s="198">
        <f t="shared" si="0"/>
        <v>3</v>
      </c>
      <c r="F9" s="198">
        <f t="shared" si="0"/>
        <v>3</v>
      </c>
      <c r="G9" s="198">
        <f t="shared" si="0"/>
        <v>34</v>
      </c>
      <c r="H9" s="198">
        <f t="shared" si="0"/>
        <v>20</v>
      </c>
      <c r="I9" s="198">
        <f t="shared" si="0"/>
        <v>0</v>
      </c>
      <c r="J9" s="198">
        <f t="shared" si="0"/>
        <v>0</v>
      </c>
      <c r="K9" s="198">
        <f t="shared" si="0"/>
        <v>9</v>
      </c>
      <c r="L9" s="198">
        <f t="shared" si="0"/>
        <v>2</v>
      </c>
      <c r="M9" s="198">
        <f t="shared" si="0"/>
        <v>0</v>
      </c>
      <c r="N9" s="198">
        <f t="shared" si="0"/>
        <v>0</v>
      </c>
      <c r="O9" s="198">
        <f t="shared" si="0"/>
        <v>0</v>
      </c>
      <c r="P9" s="233">
        <f t="shared" si="0"/>
        <v>310</v>
      </c>
    </row>
    <row r="10" spans="1:16" ht="15.75" thickTop="1">
      <c r="A10" s="391"/>
      <c r="B10" s="395" t="s">
        <v>36</v>
      </c>
      <c r="C10" s="11" t="s">
        <v>40</v>
      </c>
      <c r="D10" s="11">
        <v>25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1</v>
      </c>
      <c r="L10" s="11">
        <v>0</v>
      </c>
      <c r="M10" s="11">
        <v>0</v>
      </c>
      <c r="N10" s="11">
        <v>0</v>
      </c>
      <c r="O10" s="11">
        <v>0</v>
      </c>
      <c r="P10" s="234">
        <v>26</v>
      </c>
    </row>
    <row r="11" spans="1:16" ht="15.75" thickBot="1">
      <c r="A11" s="391"/>
      <c r="B11" s="395"/>
      <c r="C11" s="17" t="s">
        <v>41</v>
      </c>
      <c r="D11" s="17">
        <v>1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232">
        <v>1</v>
      </c>
    </row>
    <row r="12" spans="1:16" ht="16.5" thickBot="1" thickTop="1">
      <c r="A12" s="391"/>
      <c r="B12" s="396"/>
      <c r="C12" s="198" t="s">
        <v>125</v>
      </c>
      <c r="D12" s="198">
        <f aca="true" t="shared" si="1" ref="D12:P12">SUM(D10:D11)</f>
        <v>26</v>
      </c>
      <c r="E12" s="198">
        <f t="shared" si="1"/>
        <v>0</v>
      </c>
      <c r="F12" s="198">
        <f t="shared" si="1"/>
        <v>0</v>
      </c>
      <c r="G12" s="198">
        <f t="shared" si="1"/>
        <v>0</v>
      </c>
      <c r="H12" s="198">
        <f t="shared" si="1"/>
        <v>0</v>
      </c>
      <c r="I12" s="198">
        <f t="shared" si="1"/>
        <v>0</v>
      </c>
      <c r="J12" s="198">
        <f t="shared" si="1"/>
        <v>0</v>
      </c>
      <c r="K12" s="198">
        <f t="shared" si="1"/>
        <v>1</v>
      </c>
      <c r="L12" s="198">
        <f t="shared" si="1"/>
        <v>0</v>
      </c>
      <c r="M12" s="198">
        <f t="shared" si="1"/>
        <v>0</v>
      </c>
      <c r="N12" s="198">
        <f t="shared" si="1"/>
        <v>0</v>
      </c>
      <c r="O12" s="198">
        <f t="shared" si="1"/>
        <v>0</v>
      </c>
      <c r="P12" s="233">
        <f t="shared" si="1"/>
        <v>27</v>
      </c>
    </row>
    <row r="13" spans="1:16" ht="15.75" thickTop="1">
      <c r="A13" s="391"/>
      <c r="B13" s="395" t="s">
        <v>126</v>
      </c>
      <c r="C13" s="11" t="s">
        <v>40</v>
      </c>
      <c r="D13" s="11">
        <v>224</v>
      </c>
      <c r="E13" s="11">
        <v>3</v>
      </c>
      <c r="F13" s="11">
        <v>6</v>
      </c>
      <c r="G13" s="11">
        <v>23</v>
      </c>
      <c r="H13" s="11">
        <v>1</v>
      </c>
      <c r="I13" s="11">
        <v>0</v>
      </c>
      <c r="J13" s="11">
        <v>1</v>
      </c>
      <c r="K13" s="11">
        <v>8</v>
      </c>
      <c r="L13" s="11">
        <v>2</v>
      </c>
      <c r="M13" s="11">
        <v>0</v>
      </c>
      <c r="N13" s="11">
        <v>2</v>
      </c>
      <c r="O13" s="11">
        <v>0</v>
      </c>
      <c r="P13" s="234">
        <v>270</v>
      </c>
    </row>
    <row r="14" spans="1:16" ht="15.75" thickBot="1">
      <c r="A14" s="391"/>
      <c r="B14" s="395"/>
      <c r="C14" s="17" t="s">
        <v>41</v>
      </c>
      <c r="D14" s="17">
        <v>73</v>
      </c>
      <c r="E14" s="17">
        <v>1</v>
      </c>
      <c r="F14" s="17">
        <v>0</v>
      </c>
      <c r="G14" s="17">
        <v>2</v>
      </c>
      <c r="H14" s="17">
        <v>8</v>
      </c>
      <c r="I14" s="17">
        <v>0</v>
      </c>
      <c r="J14" s="17">
        <v>0</v>
      </c>
      <c r="K14" s="17">
        <v>7</v>
      </c>
      <c r="L14" s="17">
        <v>0</v>
      </c>
      <c r="M14" s="17">
        <v>0</v>
      </c>
      <c r="N14" s="17">
        <v>0</v>
      </c>
      <c r="O14" s="17">
        <v>0</v>
      </c>
      <c r="P14" s="232">
        <v>91</v>
      </c>
    </row>
    <row r="15" spans="1:16" ht="16.5" thickBot="1" thickTop="1">
      <c r="A15" s="391"/>
      <c r="B15" s="397"/>
      <c r="C15" s="201" t="s">
        <v>125</v>
      </c>
      <c r="D15" s="201">
        <f aca="true" t="shared" si="2" ref="D15:P15">SUM(D13:D14)</f>
        <v>297</v>
      </c>
      <c r="E15" s="201">
        <f t="shared" si="2"/>
        <v>4</v>
      </c>
      <c r="F15" s="201">
        <f t="shared" si="2"/>
        <v>6</v>
      </c>
      <c r="G15" s="201">
        <f t="shared" si="2"/>
        <v>25</v>
      </c>
      <c r="H15" s="201">
        <f t="shared" si="2"/>
        <v>9</v>
      </c>
      <c r="I15" s="201">
        <f t="shared" si="2"/>
        <v>0</v>
      </c>
      <c r="J15" s="201">
        <f t="shared" si="2"/>
        <v>1</v>
      </c>
      <c r="K15" s="201">
        <f t="shared" si="2"/>
        <v>15</v>
      </c>
      <c r="L15" s="201">
        <f t="shared" si="2"/>
        <v>2</v>
      </c>
      <c r="M15" s="201">
        <f t="shared" si="2"/>
        <v>0</v>
      </c>
      <c r="N15" s="201">
        <f t="shared" si="2"/>
        <v>2</v>
      </c>
      <c r="O15" s="201">
        <f t="shared" si="2"/>
        <v>0</v>
      </c>
      <c r="P15" s="235">
        <f t="shared" si="2"/>
        <v>361</v>
      </c>
    </row>
    <row r="16" spans="1:16" ht="15.75" thickBot="1">
      <c r="A16" s="392"/>
      <c r="B16" s="398" t="s">
        <v>127</v>
      </c>
      <c r="C16" s="204" t="s">
        <v>40</v>
      </c>
      <c r="D16" s="204">
        <f aca="true" t="shared" si="3" ref="D16:P16">D7+D10+D13</f>
        <v>465</v>
      </c>
      <c r="E16" s="204">
        <f t="shared" si="3"/>
        <v>6</v>
      </c>
      <c r="F16" s="204">
        <f t="shared" si="3"/>
        <v>8</v>
      </c>
      <c r="G16" s="204">
        <f t="shared" si="3"/>
        <v>55</v>
      </c>
      <c r="H16" s="204">
        <f t="shared" si="3"/>
        <v>6</v>
      </c>
      <c r="I16" s="204">
        <f t="shared" si="3"/>
        <v>0</v>
      </c>
      <c r="J16" s="204">
        <f t="shared" si="3"/>
        <v>1</v>
      </c>
      <c r="K16" s="204">
        <f t="shared" si="3"/>
        <v>17</v>
      </c>
      <c r="L16" s="204">
        <f t="shared" si="3"/>
        <v>4</v>
      </c>
      <c r="M16" s="204">
        <f t="shared" si="3"/>
        <v>0</v>
      </c>
      <c r="N16" s="204">
        <f t="shared" si="3"/>
        <v>2</v>
      </c>
      <c r="O16" s="204">
        <f t="shared" si="3"/>
        <v>0</v>
      </c>
      <c r="P16" s="236">
        <f t="shared" si="3"/>
        <v>564</v>
      </c>
    </row>
    <row r="17" spans="1:16" ht="15.75" thickBot="1">
      <c r="A17" s="392"/>
      <c r="B17" s="398"/>
      <c r="C17" s="204" t="s">
        <v>41</v>
      </c>
      <c r="D17" s="204">
        <f aca="true" t="shared" si="4" ref="D17:P17">D8+D11+D14</f>
        <v>97</v>
      </c>
      <c r="E17" s="204">
        <f t="shared" si="4"/>
        <v>1</v>
      </c>
      <c r="F17" s="204">
        <f t="shared" si="4"/>
        <v>1</v>
      </c>
      <c r="G17" s="204">
        <f t="shared" si="4"/>
        <v>4</v>
      </c>
      <c r="H17" s="204">
        <f t="shared" si="4"/>
        <v>23</v>
      </c>
      <c r="I17" s="204">
        <f t="shared" si="4"/>
        <v>0</v>
      </c>
      <c r="J17" s="204">
        <f t="shared" si="4"/>
        <v>0</v>
      </c>
      <c r="K17" s="204">
        <f t="shared" si="4"/>
        <v>8</v>
      </c>
      <c r="L17" s="204">
        <f t="shared" si="4"/>
        <v>0</v>
      </c>
      <c r="M17" s="204">
        <f t="shared" si="4"/>
        <v>0</v>
      </c>
      <c r="N17" s="204">
        <f t="shared" si="4"/>
        <v>0</v>
      </c>
      <c r="O17" s="204">
        <f t="shared" si="4"/>
        <v>0</v>
      </c>
      <c r="P17" s="236">
        <f t="shared" si="4"/>
        <v>134</v>
      </c>
    </row>
    <row r="18" spans="1:16" ht="15.75" thickBot="1">
      <c r="A18" s="393"/>
      <c r="B18" s="398"/>
      <c r="C18" s="204" t="s">
        <v>128</v>
      </c>
      <c r="D18" s="204">
        <f aca="true" t="shared" si="5" ref="D18:P18">SUM(D16:D17)</f>
        <v>562</v>
      </c>
      <c r="E18" s="204">
        <f t="shared" si="5"/>
        <v>7</v>
      </c>
      <c r="F18" s="204">
        <f t="shared" si="5"/>
        <v>9</v>
      </c>
      <c r="G18" s="204">
        <f t="shared" si="5"/>
        <v>59</v>
      </c>
      <c r="H18" s="204">
        <f t="shared" si="5"/>
        <v>29</v>
      </c>
      <c r="I18" s="204">
        <f t="shared" si="5"/>
        <v>0</v>
      </c>
      <c r="J18" s="204">
        <f t="shared" si="5"/>
        <v>1</v>
      </c>
      <c r="K18" s="204">
        <f t="shared" si="5"/>
        <v>25</v>
      </c>
      <c r="L18" s="204">
        <f t="shared" si="5"/>
        <v>4</v>
      </c>
      <c r="M18" s="204">
        <f t="shared" si="5"/>
        <v>0</v>
      </c>
      <c r="N18" s="204">
        <f t="shared" si="5"/>
        <v>2</v>
      </c>
      <c r="O18" s="204">
        <f t="shared" si="5"/>
        <v>0</v>
      </c>
      <c r="P18" s="236">
        <f t="shared" si="5"/>
        <v>698</v>
      </c>
    </row>
    <row r="19" spans="1:16" ht="15">
      <c r="A19" s="390" t="s">
        <v>86</v>
      </c>
      <c r="B19" s="394" t="s">
        <v>35</v>
      </c>
      <c r="C19" s="56" t="s">
        <v>40</v>
      </c>
      <c r="D19" s="56">
        <v>69</v>
      </c>
      <c r="E19" s="56">
        <v>5</v>
      </c>
      <c r="F19" s="56">
        <v>5</v>
      </c>
      <c r="G19" s="56">
        <v>4</v>
      </c>
      <c r="H19" s="56">
        <v>0</v>
      </c>
      <c r="I19" s="56">
        <v>0</v>
      </c>
      <c r="J19" s="56">
        <v>0</v>
      </c>
      <c r="K19" s="56">
        <v>3</v>
      </c>
      <c r="L19" s="56">
        <v>0</v>
      </c>
      <c r="M19" s="56">
        <v>1</v>
      </c>
      <c r="N19" s="56">
        <v>0</v>
      </c>
      <c r="O19" s="56">
        <v>0</v>
      </c>
      <c r="P19" s="231">
        <v>87</v>
      </c>
    </row>
    <row r="20" spans="1:16" ht="15.75" thickBot="1">
      <c r="A20" s="391" t="s">
        <v>86</v>
      </c>
      <c r="B20" s="395" t="s">
        <v>35</v>
      </c>
      <c r="C20" s="17" t="s">
        <v>41</v>
      </c>
      <c r="D20" s="17">
        <v>17</v>
      </c>
      <c r="E20" s="17">
        <v>0</v>
      </c>
      <c r="F20" s="17">
        <v>0</v>
      </c>
      <c r="G20" s="17">
        <v>3</v>
      </c>
      <c r="H20" s="17">
        <v>1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232">
        <v>21</v>
      </c>
    </row>
    <row r="21" spans="1:16" ht="16.5" thickBot="1" thickTop="1">
      <c r="A21" s="391"/>
      <c r="B21" s="396"/>
      <c r="C21" s="198" t="s">
        <v>125</v>
      </c>
      <c r="D21" s="198">
        <f aca="true" t="shared" si="6" ref="D21:P21">SUM(D19:D20)</f>
        <v>86</v>
      </c>
      <c r="E21" s="198">
        <f t="shared" si="6"/>
        <v>5</v>
      </c>
      <c r="F21" s="198">
        <f t="shared" si="6"/>
        <v>5</v>
      </c>
      <c r="G21" s="198">
        <f t="shared" si="6"/>
        <v>7</v>
      </c>
      <c r="H21" s="198">
        <f t="shared" si="6"/>
        <v>1</v>
      </c>
      <c r="I21" s="198">
        <f t="shared" si="6"/>
        <v>0</v>
      </c>
      <c r="J21" s="198">
        <f t="shared" si="6"/>
        <v>0</v>
      </c>
      <c r="K21" s="198">
        <f t="shared" si="6"/>
        <v>3</v>
      </c>
      <c r="L21" s="198">
        <f t="shared" si="6"/>
        <v>0</v>
      </c>
      <c r="M21" s="198">
        <f t="shared" si="6"/>
        <v>1</v>
      </c>
      <c r="N21" s="198">
        <f t="shared" si="6"/>
        <v>0</v>
      </c>
      <c r="O21" s="198">
        <f t="shared" si="6"/>
        <v>0</v>
      </c>
      <c r="P21" s="233">
        <f t="shared" si="6"/>
        <v>108</v>
      </c>
    </row>
    <row r="22" spans="1:16" ht="15.75" thickTop="1">
      <c r="A22" s="391" t="s">
        <v>86</v>
      </c>
      <c r="B22" s="395" t="s">
        <v>36</v>
      </c>
      <c r="C22" s="11" t="s">
        <v>40</v>
      </c>
      <c r="D22" s="11">
        <v>17</v>
      </c>
      <c r="E22" s="11">
        <v>1</v>
      </c>
      <c r="F22" s="11">
        <v>4</v>
      </c>
      <c r="G22" s="11">
        <v>6</v>
      </c>
      <c r="H22" s="11">
        <v>2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234">
        <v>30</v>
      </c>
    </row>
    <row r="23" spans="1:16" ht="15.75" thickBot="1">
      <c r="A23" s="391" t="s">
        <v>86</v>
      </c>
      <c r="B23" s="395" t="s">
        <v>36</v>
      </c>
      <c r="C23" s="17" t="s">
        <v>41</v>
      </c>
      <c r="D23" s="17">
        <v>3</v>
      </c>
      <c r="E23" s="17">
        <v>0</v>
      </c>
      <c r="F23" s="17">
        <v>0</v>
      </c>
      <c r="G23" s="17">
        <v>1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232">
        <v>4</v>
      </c>
    </row>
    <row r="24" spans="1:16" ht="16.5" thickBot="1" thickTop="1">
      <c r="A24" s="391"/>
      <c r="B24" s="396"/>
      <c r="C24" s="198" t="s">
        <v>125</v>
      </c>
      <c r="D24" s="198">
        <f aca="true" t="shared" si="7" ref="D24:P24">SUM(D22:D23)</f>
        <v>20</v>
      </c>
      <c r="E24" s="198">
        <f t="shared" si="7"/>
        <v>1</v>
      </c>
      <c r="F24" s="198">
        <f t="shared" si="7"/>
        <v>4</v>
      </c>
      <c r="G24" s="198">
        <f t="shared" si="7"/>
        <v>7</v>
      </c>
      <c r="H24" s="198">
        <f t="shared" si="7"/>
        <v>2</v>
      </c>
      <c r="I24" s="198">
        <f t="shared" si="7"/>
        <v>0</v>
      </c>
      <c r="J24" s="198">
        <f t="shared" si="7"/>
        <v>0</v>
      </c>
      <c r="K24" s="198">
        <f t="shared" si="7"/>
        <v>0</v>
      </c>
      <c r="L24" s="198">
        <f t="shared" si="7"/>
        <v>0</v>
      </c>
      <c r="M24" s="198">
        <f t="shared" si="7"/>
        <v>0</v>
      </c>
      <c r="N24" s="198">
        <f t="shared" si="7"/>
        <v>0</v>
      </c>
      <c r="O24" s="198">
        <f t="shared" si="7"/>
        <v>0</v>
      </c>
      <c r="P24" s="233">
        <f t="shared" si="7"/>
        <v>34</v>
      </c>
    </row>
    <row r="25" spans="1:16" ht="15.75" thickTop="1">
      <c r="A25" s="391" t="s">
        <v>86</v>
      </c>
      <c r="B25" s="395" t="s">
        <v>126</v>
      </c>
      <c r="C25" s="11" t="s">
        <v>40</v>
      </c>
      <c r="D25" s="11">
        <v>11</v>
      </c>
      <c r="E25" s="11">
        <v>1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234">
        <v>12</v>
      </c>
    </row>
    <row r="26" spans="1:16" ht="15.75" thickBot="1">
      <c r="A26" s="391" t="s">
        <v>86</v>
      </c>
      <c r="B26" s="395" t="s">
        <v>126</v>
      </c>
      <c r="C26" s="17" t="s">
        <v>41</v>
      </c>
      <c r="D26" s="17">
        <v>6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232">
        <v>6</v>
      </c>
    </row>
    <row r="27" spans="1:16" ht="16.5" thickBot="1" thickTop="1">
      <c r="A27" s="391"/>
      <c r="B27" s="397"/>
      <c r="C27" s="201" t="s">
        <v>125</v>
      </c>
      <c r="D27" s="201">
        <f aca="true" t="shared" si="8" ref="D27:P27">SUM(D25:D26)</f>
        <v>17</v>
      </c>
      <c r="E27" s="201">
        <f t="shared" si="8"/>
        <v>1</v>
      </c>
      <c r="F27" s="201">
        <f t="shared" si="8"/>
        <v>0</v>
      </c>
      <c r="G27" s="201">
        <f t="shared" si="8"/>
        <v>0</v>
      </c>
      <c r="H27" s="201">
        <f t="shared" si="8"/>
        <v>0</v>
      </c>
      <c r="I27" s="201">
        <f t="shared" si="8"/>
        <v>0</v>
      </c>
      <c r="J27" s="201">
        <f t="shared" si="8"/>
        <v>0</v>
      </c>
      <c r="K27" s="201">
        <f t="shared" si="8"/>
        <v>0</v>
      </c>
      <c r="L27" s="201">
        <f t="shared" si="8"/>
        <v>0</v>
      </c>
      <c r="M27" s="201">
        <f t="shared" si="8"/>
        <v>0</v>
      </c>
      <c r="N27" s="201">
        <f t="shared" si="8"/>
        <v>0</v>
      </c>
      <c r="O27" s="201">
        <f t="shared" si="8"/>
        <v>0</v>
      </c>
      <c r="P27" s="235">
        <f t="shared" si="8"/>
        <v>18</v>
      </c>
    </row>
    <row r="28" spans="1:16" ht="15.75" thickBot="1">
      <c r="A28" s="392"/>
      <c r="B28" s="398" t="s">
        <v>127</v>
      </c>
      <c r="C28" s="204" t="s">
        <v>40</v>
      </c>
      <c r="D28" s="204">
        <f aca="true" t="shared" si="9" ref="D28:P28">D19+D22+D25</f>
        <v>97</v>
      </c>
      <c r="E28" s="204">
        <f t="shared" si="9"/>
        <v>7</v>
      </c>
      <c r="F28" s="204">
        <f t="shared" si="9"/>
        <v>9</v>
      </c>
      <c r="G28" s="204">
        <f t="shared" si="9"/>
        <v>10</v>
      </c>
      <c r="H28" s="204">
        <f t="shared" si="9"/>
        <v>2</v>
      </c>
      <c r="I28" s="204">
        <f t="shared" si="9"/>
        <v>0</v>
      </c>
      <c r="J28" s="204">
        <f t="shared" si="9"/>
        <v>0</v>
      </c>
      <c r="K28" s="204">
        <f t="shared" si="9"/>
        <v>3</v>
      </c>
      <c r="L28" s="204">
        <f t="shared" si="9"/>
        <v>0</v>
      </c>
      <c r="M28" s="204">
        <f t="shared" si="9"/>
        <v>1</v>
      </c>
      <c r="N28" s="204">
        <f t="shared" si="9"/>
        <v>0</v>
      </c>
      <c r="O28" s="204">
        <f t="shared" si="9"/>
        <v>0</v>
      </c>
      <c r="P28" s="236">
        <f t="shared" si="9"/>
        <v>129</v>
      </c>
    </row>
    <row r="29" spans="1:16" ht="15.75" thickBot="1">
      <c r="A29" s="392"/>
      <c r="B29" s="398"/>
      <c r="C29" s="204" t="s">
        <v>41</v>
      </c>
      <c r="D29" s="204">
        <f aca="true" t="shared" si="10" ref="D29:P29">D20+D23+D26</f>
        <v>26</v>
      </c>
      <c r="E29" s="204">
        <f t="shared" si="10"/>
        <v>0</v>
      </c>
      <c r="F29" s="204">
        <f t="shared" si="10"/>
        <v>0</v>
      </c>
      <c r="G29" s="204">
        <f t="shared" si="10"/>
        <v>4</v>
      </c>
      <c r="H29" s="204">
        <f t="shared" si="10"/>
        <v>1</v>
      </c>
      <c r="I29" s="204">
        <f t="shared" si="10"/>
        <v>0</v>
      </c>
      <c r="J29" s="204">
        <f t="shared" si="10"/>
        <v>0</v>
      </c>
      <c r="K29" s="204">
        <f t="shared" si="10"/>
        <v>0</v>
      </c>
      <c r="L29" s="204">
        <f t="shared" si="10"/>
        <v>0</v>
      </c>
      <c r="M29" s="204">
        <f t="shared" si="10"/>
        <v>0</v>
      </c>
      <c r="N29" s="204">
        <f t="shared" si="10"/>
        <v>0</v>
      </c>
      <c r="O29" s="204">
        <f t="shared" si="10"/>
        <v>0</v>
      </c>
      <c r="P29" s="236">
        <f t="shared" si="10"/>
        <v>31</v>
      </c>
    </row>
    <row r="30" spans="1:16" ht="15.75" thickBot="1">
      <c r="A30" s="393"/>
      <c r="B30" s="398"/>
      <c r="C30" s="204" t="s">
        <v>128</v>
      </c>
      <c r="D30" s="204">
        <f aca="true" t="shared" si="11" ref="D30:P30">SUM(D28:D29)</f>
        <v>123</v>
      </c>
      <c r="E30" s="204">
        <f t="shared" si="11"/>
        <v>7</v>
      </c>
      <c r="F30" s="204">
        <f t="shared" si="11"/>
        <v>9</v>
      </c>
      <c r="G30" s="204">
        <f t="shared" si="11"/>
        <v>14</v>
      </c>
      <c r="H30" s="204">
        <f t="shared" si="11"/>
        <v>3</v>
      </c>
      <c r="I30" s="204">
        <f t="shared" si="11"/>
        <v>0</v>
      </c>
      <c r="J30" s="204">
        <f t="shared" si="11"/>
        <v>0</v>
      </c>
      <c r="K30" s="204">
        <f t="shared" si="11"/>
        <v>3</v>
      </c>
      <c r="L30" s="204">
        <f t="shared" si="11"/>
        <v>0</v>
      </c>
      <c r="M30" s="204">
        <f t="shared" si="11"/>
        <v>1</v>
      </c>
      <c r="N30" s="204">
        <f t="shared" si="11"/>
        <v>0</v>
      </c>
      <c r="O30" s="204">
        <f t="shared" si="11"/>
        <v>0</v>
      </c>
      <c r="P30" s="236">
        <f t="shared" si="11"/>
        <v>160</v>
      </c>
    </row>
    <row r="31" spans="1:16" ht="15">
      <c r="A31" s="390" t="s">
        <v>87</v>
      </c>
      <c r="B31" s="394" t="s">
        <v>35</v>
      </c>
      <c r="C31" s="56" t="s">
        <v>40</v>
      </c>
      <c r="D31" s="56">
        <v>86</v>
      </c>
      <c r="E31" s="56">
        <v>0</v>
      </c>
      <c r="F31" s="56">
        <v>3</v>
      </c>
      <c r="G31" s="56">
        <v>3</v>
      </c>
      <c r="H31" s="56">
        <v>7</v>
      </c>
      <c r="I31" s="56">
        <v>0</v>
      </c>
      <c r="J31" s="56">
        <v>0</v>
      </c>
      <c r="K31" s="56">
        <v>4</v>
      </c>
      <c r="L31" s="56">
        <v>0</v>
      </c>
      <c r="M31" s="56">
        <v>0</v>
      </c>
      <c r="N31" s="56">
        <v>1</v>
      </c>
      <c r="O31" s="56">
        <v>0</v>
      </c>
      <c r="P31" s="231">
        <v>104</v>
      </c>
    </row>
    <row r="32" spans="1:16" ht="15.75" thickBot="1">
      <c r="A32" s="391" t="s">
        <v>87</v>
      </c>
      <c r="B32" s="395" t="s">
        <v>35</v>
      </c>
      <c r="C32" s="17" t="s">
        <v>41</v>
      </c>
      <c r="D32" s="17">
        <v>96</v>
      </c>
      <c r="E32" s="17">
        <v>0</v>
      </c>
      <c r="F32" s="17">
        <v>0</v>
      </c>
      <c r="G32" s="17">
        <v>5</v>
      </c>
      <c r="H32" s="17">
        <v>36</v>
      </c>
      <c r="I32" s="17">
        <v>0</v>
      </c>
      <c r="J32" s="17">
        <v>0</v>
      </c>
      <c r="K32" s="17">
        <v>3</v>
      </c>
      <c r="L32" s="17">
        <v>0</v>
      </c>
      <c r="M32" s="17">
        <v>2</v>
      </c>
      <c r="N32" s="17">
        <v>0</v>
      </c>
      <c r="O32" s="17">
        <v>0</v>
      </c>
      <c r="P32" s="232">
        <v>142</v>
      </c>
    </row>
    <row r="33" spans="1:16" ht="16.5" thickBot="1" thickTop="1">
      <c r="A33" s="391"/>
      <c r="B33" s="396"/>
      <c r="C33" s="198" t="s">
        <v>125</v>
      </c>
      <c r="D33" s="198">
        <f aca="true" t="shared" si="12" ref="D33:P33">SUM(D31:D32)</f>
        <v>182</v>
      </c>
      <c r="E33" s="198">
        <f t="shared" si="12"/>
        <v>0</v>
      </c>
      <c r="F33" s="198">
        <f t="shared" si="12"/>
        <v>3</v>
      </c>
      <c r="G33" s="198">
        <f t="shared" si="12"/>
        <v>8</v>
      </c>
      <c r="H33" s="198">
        <f t="shared" si="12"/>
        <v>43</v>
      </c>
      <c r="I33" s="198">
        <f t="shared" si="12"/>
        <v>0</v>
      </c>
      <c r="J33" s="198">
        <f t="shared" si="12"/>
        <v>0</v>
      </c>
      <c r="K33" s="198">
        <f t="shared" si="12"/>
        <v>7</v>
      </c>
      <c r="L33" s="198">
        <f t="shared" si="12"/>
        <v>0</v>
      </c>
      <c r="M33" s="198">
        <f t="shared" si="12"/>
        <v>2</v>
      </c>
      <c r="N33" s="198">
        <f t="shared" si="12"/>
        <v>1</v>
      </c>
      <c r="O33" s="198">
        <f t="shared" si="12"/>
        <v>0</v>
      </c>
      <c r="P33" s="233">
        <f t="shared" si="12"/>
        <v>246</v>
      </c>
    </row>
    <row r="34" spans="1:16" ht="15.75" thickTop="1">
      <c r="A34" s="391" t="s">
        <v>87</v>
      </c>
      <c r="B34" s="395" t="s">
        <v>36</v>
      </c>
      <c r="C34" s="11" t="s">
        <v>40</v>
      </c>
      <c r="D34" s="11">
        <v>2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1</v>
      </c>
      <c r="N34" s="11">
        <v>0</v>
      </c>
      <c r="O34" s="11">
        <v>0</v>
      </c>
      <c r="P34" s="234">
        <v>3</v>
      </c>
    </row>
    <row r="35" spans="1:16" ht="15.75" thickBot="1">
      <c r="A35" s="391" t="s">
        <v>87</v>
      </c>
      <c r="B35" s="395" t="s">
        <v>36</v>
      </c>
      <c r="C35" s="17" t="s">
        <v>41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232">
        <v>0</v>
      </c>
    </row>
    <row r="36" spans="1:16" ht="16.5" thickBot="1" thickTop="1">
      <c r="A36" s="391"/>
      <c r="B36" s="396"/>
      <c r="C36" s="198" t="s">
        <v>125</v>
      </c>
      <c r="D36" s="198">
        <f aca="true" t="shared" si="13" ref="D36:P36">SUM(D34:D35)</f>
        <v>2</v>
      </c>
      <c r="E36" s="198">
        <f t="shared" si="13"/>
        <v>0</v>
      </c>
      <c r="F36" s="198">
        <f t="shared" si="13"/>
        <v>0</v>
      </c>
      <c r="G36" s="198">
        <f t="shared" si="13"/>
        <v>0</v>
      </c>
      <c r="H36" s="198">
        <f t="shared" si="13"/>
        <v>0</v>
      </c>
      <c r="I36" s="198">
        <f t="shared" si="13"/>
        <v>0</v>
      </c>
      <c r="J36" s="198">
        <f t="shared" si="13"/>
        <v>0</v>
      </c>
      <c r="K36" s="198">
        <f t="shared" si="13"/>
        <v>0</v>
      </c>
      <c r="L36" s="198">
        <f t="shared" si="13"/>
        <v>0</v>
      </c>
      <c r="M36" s="198">
        <f t="shared" si="13"/>
        <v>1</v>
      </c>
      <c r="N36" s="198">
        <f t="shared" si="13"/>
        <v>0</v>
      </c>
      <c r="O36" s="198">
        <f t="shared" si="13"/>
        <v>0</v>
      </c>
      <c r="P36" s="233">
        <f t="shared" si="13"/>
        <v>3</v>
      </c>
    </row>
    <row r="37" spans="1:16" ht="15.75" thickTop="1">
      <c r="A37" s="391" t="s">
        <v>87</v>
      </c>
      <c r="B37" s="395" t="s">
        <v>126</v>
      </c>
      <c r="C37" s="11" t="s">
        <v>40</v>
      </c>
      <c r="D37" s="11">
        <v>121</v>
      </c>
      <c r="E37" s="11">
        <v>3</v>
      </c>
      <c r="F37" s="11">
        <v>2</v>
      </c>
      <c r="G37" s="11">
        <v>3</v>
      </c>
      <c r="H37" s="11">
        <v>34</v>
      </c>
      <c r="I37" s="11">
        <v>0</v>
      </c>
      <c r="J37" s="11">
        <v>1</v>
      </c>
      <c r="K37" s="11">
        <v>0</v>
      </c>
      <c r="L37" s="11">
        <v>0</v>
      </c>
      <c r="M37" s="11">
        <v>3</v>
      </c>
      <c r="N37" s="11">
        <v>0</v>
      </c>
      <c r="O37" s="11">
        <v>0</v>
      </c>
      <c r="P37" s="234">
        <v>167</v>
      </c>
    </row>
    <row r="38" spans="1:16" ht="15.75" thickBot="1">
      <c r="A38" s="391" t="s">
        <v>87</v>
      </c>
      <c r="B38" s="395" t="s">
        <v>126</v>
      </c>
      <c r="C38" s="17" t="s">
        <v>41</v>
      </c>
      <c r="D38" s="17">
        <v>163</v>
      </c>
      <c r="E38" s="17">
        <v>2</v>
      </c>
      <c r="F38" s="17">
        <v>0</v>
      </c>
      <c r="G38" s="17">
        <v>4</v>
      </c>
      <c r="H38" s="17">
        <v>64</v>
      </c>
      <c r="I38" s="17">
        <v>1</v>
      </c>
      <c r="J38" s="17">
        <v>0</v>
      </c>
      <c r="K38" s="17">
        <v>2</v>
      </c>
      <c r="L38" s="17">
        <v>4</v>
      </c>
      <c r="M38" s="17">
        <v>1</v>
      </c>
      <c r="N38" s="17">
        <v>0</v>
      </c>
      <c r="O38" s="17">
        <v>0</v>
      </c>
      <c r="P38" s="232">
        <v>241</v>
      </c>
    </row>
    <row r="39" spans="1:16" ht="16.5" thickBot="1" thickTop="1">
      <c r="A39" s="391"/>
      <c r="B39" s="397"/>
      <c r="C39" s="201" t="s">
        <v>125</v>
      </c>
      <c r="D39" s="201">
        <f aca="true" t="shared" si="14" ref="D39:P39">SUM(D37:D38)</f>
        <v>284</v>
      </c>
      <c r="E39" s="201">
        <f t="shared" si="14"/>
        <v>5</v>
      </c>
      <c r="F39" s="201">
        <f t="shared" si="14"/>
        <v>2</v>
      </c>
      <c r="G39" s="201">
        <f t="shared" si="14"/>
        <v>7</v>
      </c>
      <c r="H39" s="201">
        <f t="shared" si="14"/>
        <v>98</v>
      </c>
      <c r="I39" s="201">
        <f t="shared" si="14"/>
        <v>1</v>
      </c>
      <c r="J39" s="201">
        <f t="shared" si="14"/>
        <v>1</v>
      </c>
      <c r="K39" s="201">
        <f t="shared" si="14"/>
        <v>2</v>
      </c>
      <c r="L39" s="201">
        <f t="shared" si="14"/>
        <v>4</v>
      </c>
      <c r="M39" s="201">
        <f t="shared" si="14"/>
        <v>4</v>
      </c>
      <c r="N39" s="201">
        <f t="shared" si="14"/>
        <v>0</v>
      </c>
      <c r="O39" s="201">
        <f t="shared" si="14"/>
        <v>0</v>
      </c>
      <c r="P39" s="235">
        <f t="shared" si="14"/>
        <v>408</v>
      </c>
    </row>
    <row r="40" spans="1:16" ht="15.75" thickBot="1">
      <c r="A40" s="392"/>
      <c r="B40" s="398" t="s">
        <v>127</v>
      </c>
      <c r="C40" s="204" t="s">
        <v>40</v>
      </c>
      <c r="D40" s="204">
        <f aca="true" t="shared" si="15" ref="D40:P40">D31+D34+D37</f>
        <v>209</v>
      </c>
      <c r="E40" s="204">
        <f t="shared" si="15"/>
        <v>3</v>
      </c>
      <c r="F40" s="204">
        <f t="shared" si="15"/>
        <v>5</v>
      </c>
      <c r="G40" s="204">
        <f t="shared" si="15"/>
        <v>6</v>
      </c>
      <c r="H40" s="204">
        <f t="shared" si="15"/>
        <v>41</v>
      </c>
      <c r="I40" s="204">
        <f t="shared" si="15"/>
        <v>0</v>
      </c>
      <c r="J40" s="204">
        <f t="shared" si="15"/>
        <v>1</v>
      </c>
      <c r="K40" s="204">
        <f t="shared" si="15"/>
        <v>4</v>
      </c>
      <c r="L40" s="204">
        <f t="shared" si="15"/>
        <v>0</v>
      </c>
      <c r="M40" s="204">
        <f t="shared" si="15"/>
        <v>4</v>
      </c>
      <c r="N40" s="204">
        <f t="shared" si="15"/>
        <v>1</v>
      </c>
      <c r="O40" s="204">
        <f t="shared" si="15"/>
        <v>0</v>
      </c>
      <c r="P40" s="236">
        <f t="shared" si="15"/>
        <v>274</v>
      </c>
    </row>
    <row r="41" spans="1:16" ht="15.75" thickBot="1">
      <c r="A41" s="392"/>
      <c r="B41" s="398"/>
      <c r="C41" s="204" t="s">
        <v>41</v>
      </c>
      <c r="D41" s="204">
        <f aca="true" t="shared" si="16" ref="D41:P41">D32+D35+D38</f>
        <v>259</v>
      </c>
      <c r="E41" s="204">
        <f t="shared" si="16"/>
        <v>2</v>
      </c>
      <c r="F41" s="204">
        <f t="shared" si="16"/>
        <v>0</v>
      </c>
      <c r="G41" s="204">
        <f t="shared" si="16"/>
        <v>9</v>
      </c>
      <c r="H41" s="204">
        <f t="shared" si="16"/>
        <v>100</v>
      </c>
      <c r="I41" s="204">
        <f t="shared" si="16"/>
        <v>1</v>
      </c>
      <c r="J41" s="204">
        <f t="shared" si="16"/>
        <v>0</v>
      </c>
      <c r="K41" s="204">
        <f t="shared" si="16"/>
        <v>5</v>
      </c>
      <c r="L41" s="204">
        <f t="shared" si="16"/>
        <v>4</v>
      </c>
      <c r="M41" s="204">
        <f t="shared" si="16"/>
        <v>3</v>
      </c>
      <c r="N41" s="204">
        <f t="shared" si="16"/>
        <v>0</v>
      </c>
      <c r="O41" s="204">
        <f t="shared" si="16"/>
        <v>0</v>
      </c>
      <c r="P41" s="236">
        <f t="shared" si="16"/>
        <v>383</v>
      </c>
    </row>
    <row r="42" spans="1:16" ht="15.75" thickBot="1">
      <c r="A42" s="393"/>
      <c r="B42" s="398"/>
      <c r="C42" s="204" t="s">
        <v>128</v>
      </c>
      <c r="D42" s="204">
        <f aca="true" t="shared" si="17" ref="D42:P42">SUM(D40:D41)</f>
        <v>468</v>
      </c>
      <c r="E42" s="204">
        <f t="shared" si="17"/>
        <v>5</v>
      </c>
      <c r="F42" s="204">
        <f t="shared" si="17"/>
        <v>5</v>
      </c>
      <c r="G42" s="204">
        <f t="shared" si="17"/>
        <v>15</v>
      </c>
      <c r="H42" s="204">
        <f t="shared" si="17"/>
        <v>141</v>
      </c>
      <c r="I42" s="204">
        <f t="shared" si="17"/>
        <v>1</v>
      </c>
      <c r="J42" s="204">
        <f t="shared" si="17"/>
        <v>1</v>
      </c>
      <c r="K42" s="204">
        <f t="shared" si="17"/>
        <v>9</v>
      </c>
      <c r="L42" s="204">
        <f t="shared" si="17"/>
        <v>4</v>
      </c>
      <c r="M42" s="204">
        <f t="shared" si="17"/>
        <v>7</v>
      </c>
      <c r="N42" s="204">
        <f t="shared" si="17"/>
        <v>1</v>
      </c>
      <c r="O42" s="204">
        <f t="shared" si="17"/>
        <v>0</v>
      </c>
      <c r="P42" s="236">
        <f t="shared" si="17"/>
        <v>657</v>
      </c>
    </row>
    <row r="43" spans="1:16" ht="15">
      <c r="A43" s="390" t="s">
        <v>88</v>
      </c>
      <c r="B43" s="394" t="s">
        <v>35</v>
      </c>
      <c r="C43" s="56" t="s">
        <v>40</v>
      </c>
      <c r="D43" s="56">
        <v>24</v>
      </c>
      <c r="E43" s="56">
        <v>1</v>
      </c>
      <c r="F43" s="56">
        <v>3</v>
      </c>
      <c r="G43" s="56">
        <v>3</v>
      </c>
      <c r="H43" s="56">
        <v>1</v>
      </c>
      <c r="I43" s="56">
        <v>0</v>
      </c>
      <c r="J43" s="56">
        <v>0</v>
      </c>
      <c r="K43" s="56">
        <v>1</v>
      </c>
      <c r="L43" s="56">
        <v>0</v>
      </c>
      <c r="M43" s="56">
        <v>0</v>
      </c>
      <c r="N43" s="56">
        <v>0</v>
      </c>
      <c r="O43" s="56">
        <v>0</v>
      </c>
      <c r="P43" s="231">
        <v>33</v>
      </c>
    </row>
    <row r="44" spans="1:16" ht="15.75" thickBot="1">
      <c r="A44" s="391" t="s">
        <v>88</v>
      </c>
      <c r="B44" s="395" t="s">
        <v>35</v>
      </c>
      <c r="C44" s="17" t="s">
        <v>41</v>
      </c>
      <c r="D44" s="17">
        <v>1</v>
      </c>
      <c r="E44" s="17">
        <v>0</v>
      </c>
      <c r="F44" s="17">
        <v>1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232">
        <v>2</v>
      </c>
    </row>
    <row r="45" spans="1:16" ht="16.5" thickBot="1" thickTop="1">
      <c r="A45" s="391"/>
      <c r="B45" s="396"/>
      <c r="C45" s="198" t="s">
        <v>125</v>
      </c>
      <c r="D45" s="198">
        <f aca="true" t="shared" si="18" ref="D45:P45">SUM(D43:D44)</f>
        <v>25</v>
      </c>
      <c r="E45" s="198">
        <f t="shared" si="18"/>
        <v>1</v>
      </c>
      <c r="F45" s="198">
        <f t="shared" si="18"/>
        <v>4</v>
      </c>
      <c r="G45" s="198">
        <f t="shared" si="18"/>
        <v>3</v>
      </c>
      <c r="H45" s="198">
        <f t="shared" si="18"/>
        <v>1</v>
      </c>
      <c r="I45" s="198">
        <f t="shared" si="18"/>
        <v>0</v>
      </c>
      <c r="J45" s="198">
        <f t="shared" si="18"/>
        <v>0</v>
      </c>
      <c r="K45" s="198">
        <f t="shared" si="18"/>
        <v>1</v>
      </c>
      <c r="L45" s="198">
        <f t="shared" si="18"/>
        <v>0</v>
      </c>
      <c r="M45" s="198">
        <f t="shared" si="18"/>
        <v>0</v>
      </c>
      <c r="N45" s="198">
        <f t="shared" si="18"/>
        <v>0</v>
      </c>
      <c r="O45" s="198">
        <f t="shared" si="18"/>
        <v>0</v>
      </c>
      <c r="P45" s="233">
        <f t="shared" si="18"/>
        <v>35</v>
      </c>
    </row>
    <row r="46" spans="1:16" ht="15.75" thickTop="1">
      <c r="A46" s="391" t="s">
        <v>88</v>
      </c>
      <c r="B46" s="395" t="s">
        <v>36</v>
      </c>
      <c r="C46" s="11" t="s">
        <v>40</v>
      </c>
      <c r="D46" s="11">
        <v>2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234">
        <v>2</v>
      </c>
    </row>
    <row r="47" spans="1:16" ht="15.75" thickBot="1">
      <c r="A47" s="391"/>
      <c r="B47" s="395" t="s">
        <v>36</v>
      </c>
      <c r="C47" s="17" t="s">
        <v>41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232">
        <v>0</v>
      </c>
    </row>
    <row r="48" spans="1:16" ht="16.5" thickBot="1" thickTop="1">
      <c r="A48" s="391"/>
      <c r="B48" s="396"/>
      <c r="C48" s="198" t="s">
        <v>125</v>
      </c>
      <c r="D48" s="198">
        <f aca="true" t="shared" si="19" ref="D48:P48">SUM(D46:D47)</f>
        <v>2</v>
      </c>
      <c r="E48" s="198">
        <f t="shared" si="19"/>
        <v>0</v>
      </c>
      <c r="F48" s="198">
        <f t="shared" si="19"/>
        <v>0</v>
      </c>
      <c r="G48" s="198">
        <f t="shared" si="19"/>
        <v>0</v>
      </c>
      <c r="H48" s="198">
        <f t="shared" si="19"/>
        <v>0</v>
      </c>
      <c r="I48" s="198">
        <f t="shared" si="19"/>
        <v>0</v>
      </c>
      <c r="J48" s="198">
        <f t="shared" si="19"/>
        <v>0</v>
      </c>
      <c r="K48" s="198">
        <f t="shared" si="19"/>
        <v>0</v>
      </c>
      <c r="L48" s="198">
        <f t="shared" si="19"/>
        <v>0</v>
      </c>
      <c r="M48" s="198">
        <f t="shared" si="19"/>
        <v>0</v>
      </c>
      <c r="N48" s="198">
        <f t="shared" si="19"/>
        <v>0</v>
      </c>
      <c r="O48" s="198">
        <f t="shared" si="19"/>
        <v>0</v>
      </c>
      <c r="P48" s="233">
        <f t="shared" si="19"/>
        <v>2</v>
      </c>
    </row>
    <row r="49" spans="1:16" ht="15.75" thickTop="1">
      <c r="A49" s="391" t="s">
        <v>88</v>
      </c>
      <c r="B49" s="395" t="s">
        <v>126</v>
      </c>
      <c r="C49" s="11" t="s">
        <v>40</v>
      </c>
      <c r="D49" s="11">
        <v>9</v>
      </c>
      <c r="E49" s="11">
        <v>0</v>
      </c>
      <c r="F49" s="11">
        <v>6</v>
      </c>
      <c r="G49" s="11">
        <v>2</v>
      </c>
      <c r="H49" s="11">
        <v>0</v>
      </c>
      <c r="I49" s="11">
        <v>1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234">
        <v>18</v>
      </c>
    </row>
    <row r="50" spans="1:16" ht="15.75" thickBot="1">
      <c r="A50" s="391" t="s">
        <v>88</v>
      </c>
      <c r="B50" s="395" t="s">
        <v>126</v>
      </c>
      <c r="C50" s="17" t="s">
        <v>41</v>
      </c>
      <c r="D50" s="17">
        <v>5</v>
      </c>
      <c r="E50" s="17">
        <v>0</v>
      </c>
      <c r="F50" s="17">
        <v>1</v>
      </c>
      <c r="G50" s="17">
        <v>0</v>
      </c>
      <c r="H50" s="17">
        <v>0</v>
      </c>
      <c r="I50" s="17">
        <v>0</v>
      </c>
      <c r="J50" s="17">
        <v>0</v>
      </c>
      <c r="K50" s="17">
        <v>1</v>
      </c>
      <c r="L50" s="17">
        <v>0</v>
      </c>
      <c r="M50" s="17">
        <v>0</v>
      </c>
      <c r="N50" s="17">
        <v>0</v>
      </c>
      <c r="O50" s="17">
        <v>0</v>
      </c>
      <c r="P50" s="232">
        <v>7</v>
      </c>
    </row>
    <row r="51" spans="1:16" ht="16.5" thickBot="1" thickTop="1">
      <c r="A51" s="391"/>
      <c r="B51" s="397"/>
      <c r="C51" s="201" t="s">
        <v>125</v>
      </c>
      <c r="D51" s="201">
        <f aca="true" t="shared" si="20" ref="D51:P51">SUM(D49:D50)</f>
        <v>14</v>
      </c>
      <c r="E51" s="201">
        <f t="shared" si="20"/>
        <v>0</v>
      </c>
      <c r="F51" s="201">
        <f t="shared" si="20"/>
        <v>7</v>
      </c>
      <c r="G51" s="201">
        <f t="shared" si="20"/>
        <v>2</v>
      </c>
      <c r="H51" s="201">
        <f t="shared" si="20"/>
        <v>0</v>
      </c>
      <c r="I51" s="201">
        <f t="shared" si="20"/>
        <v>1</v>
      </c>
      <c r="J51" s="201">
        <f t="shared" si="20"/>
        <v>0</v>
      </c>
      <c r="K51" s="201">
        <f t="shared" si="20"/>
        <v>1</v>
      </c>
      <c r="L51" s="201">
        <f t="shared" si="20"/>
        <v>0</v>
      </c>
      <c r="M51" s="201">
        <f t="shared" si="20"/>
        <v>0</v>
      </c>
      <c r="N51" s="201">
        <f t="shared" si="20"/>
        <v>0</v>
      </c>
      <c r="O51" s="201">
        <f t="shared" si="20"/>
        <v>0</v>
      </c>
      <c r="P51" s="235">
        <f t="shared" si="20"/>
        <v>25</v>
      </c>
    </row>
    <row r="52" spans="1:16" ht="15.75" thickBot="1">
      <c r="A52" s="392"/>
      <c r="B52" s="398" t="s">
        <v>127</v>
      </c>
      <c r="C52" s="204" t="s">
        <v>40</v>
      </c>
      <c r="D52" s="204">
        <f aca="true" t="shared" si="21" ref="D52:P52">D43+D46+D49</f>
        <v>35</v>
      </c>
      <c r="E52" s="204">
        <f t="shared" si="21"/>
        <v>1</v>
      </c>
      <c r="F52" s="204">
        <f t="shared" si="21"/>
        <v>9</v>
      </c>
      <c r="G52" s="204">
        <f t="shared" si="21"/>
        <v>5</v>
      </c>
      <c r="H52" s="204">
        <f t="shared" si="21"/>
        <v>1</v>
      </c>
      <c r="I52" s="204">
        <f t="shared" si="21"/>
        <v>1</v>
      </c>
      <c r="J52" s="204">
        <f t="shared" si="21"/>
        <v>0</v>
      </c>
      <c r="K52" s="204">
        <f t="shared" si="21"/>
        <v>1</v>
      </c>
      <c r="L52" s="204">
        <f t="shared" si="21"/>
        <v>0</v>
      </c>
      <c r="M52" s="204">
        <f t="shared" si="21"/>
        <v>0</v>
      </c>
      <c r="N52" s="204">
        <f t="shared" si="21"/>
        <v>0</v>
      </c>
      <c r="O52" s="204">
        <f t="shared" si="21"/>
        <v>0</v>
      </c>
      <c r="P52" s="236">
        <f t="shared" si="21"/>
        <v>53</v>
      </c>
    </row>
    <row r="53" spans="1:16" ht="15.75" thickBot="1">
      <c r="A53" s="392"/>
      <c r="B53" s="398"/>
      <c r="C53" s="204" t="s">
        <v>41</v>
      </c>
      <c r="D53" s="204">
        <f aca="true" t="shared" si="22" ref="D53:P53">D44+D47+D50</f>
        <v>6</v>
      </c>
      <c r="E53" s="204">
        <f t="shared" si="22"/>
        <v>0</v>
      </c>
      <c r="F53" s="204">
        <f t="shared" si="22"/>
        <v>2</v>
      </c>
      <c r="G53" s="204">
        <f t="shared" si="22"/>
        <v>0</v>
      </c>
      <c r="H53" s="204">
        <f t="shared" si="22"/>
        <v>0</v>
      </c>
      <c r="I53" s="204">
        <f t="shared" si="22"/>
        <v>0</v>
      </c>
      <c r="J53" s="204">
        <f t="shared" si="22"/>
        <v>0</v>
      </c>
      <c r="K53" s="204">
        <f t="shared" si="22"/>
        <v>1</v>
      </c>
      <c r="L53" s="204">
        <f t="shared" si="22"/>
        <v>0</v>
      </c>
      <c r="M53" s="204">
        <f t="shared" si="22"/>
        <v>0</v>
      </c>
      <c r="N53" s="204">
        <f t="shared" si="22"/>
        <v>0</v>
      </c>
      <c r="O53" s="204">
        <f t="shared" si="22"/>
        <v>0</v>
      </c>
      <c r="P53" s="236">
        <f t="shared" si="22"/>
        <v>9</v>
      </c>
    </row>
    <row r="54" spans="1:16" ht="15.75" thickBot="1">
      <c r="A54" s="393"/>
      <c r="B54" s="398"/>
      <c r="C54" s="204" t="s">
        <v>128</v>
      </c>
      <c r="D54" s="204">
        <f aca="true" t="shared" si="23" ref="D54:P54">SUM(D52:D53)</f>
        <v>41</v>
      </c>
      <c r="E54" s="204">
        <f t="shared" si="23"/>
        <v>1</v>
      </c>
      <c r="F54" s="204">
        <f t="shared" si="23"/>
        <v>11</v>
      </c>
      <c r="G54" s="204">
        <f t="shared" si="23"/>
        <v>5</v>
      </c>
      <c r="H54" s="204">
        <f t="shared" si="23"/>
        <v>1</v>
      </c>
      <c r="I54" s="204">
        <f t="shared" si="23"/>
        <v>1</v>
      </c>
      <c r="J54" s="204">
        <f t="shared" si="23"/>
        <v>0</v>
      </c>
      <c r="K54" s="204">
        <f t="shared" si="23"/>
        <v>2</v>
      </c>
      <c r="L54" s="204">
        <f t="shared" si="23"/>
        <v>0</v>
      </c>
      <c r="M54" s="204">
        <f t="shared" si="23"/>
        <v>0</v>
      </c>
      <c r="N54" s="204">
        <f t="shared" si="23"/>
        <v>0</v>
      </c>
      <c r="O54" s="204">
        <f t="shared" si="23"/>
        <v>0</v>
      </c>
      <c r="P54" s="236">
        <f t="shared" si="23"/>
        <v>62</v>
      </c>
    </row>
    <row r="55" spans="1:16" ht="15">
      <c r="A55" s="390" t="s">
        <v>89</v>
      </c>
      <c r="B55" s="394" t="s">
        <v>35</v>
      </c>
      <c r="C55" s="56" t="s">
        <v>40</v>
      </c>
      <c r="D55" s="56">
        <v>74</v>
      </c>
      <c r="E55" s="56">
        <v>6</v>
      </c>
      <c r="F55" s="56">
        <v>5</v>
      </c>
      <c r="G55" s="56">
        <v>16</v>
      </c>
      <c r="H55" s="56">
        <v>0</v>
      </c>
      <c r="I55" s="56">
        <v>0</v>
      </c>
      <c r="J55" s="56">
        <v>0</v>
      </c>
      <c r="K55" s="56">
        <v>5</v>
      </c>
      <c r="L55" s="56">
        <v>0</v>
      </c>
      <c r="M55" s="56">
        <v>0</v>
      </c>
      <c r="N55" s="56">
        <v>1</v>
      </c>
      <c r="O55" s="56">
        <v>0</v>
      </c>
      <c r="P55" s="231">
        <v>107</v>
      </c>
    </row>
    <row r="56" spans="1:16" ht="15.75" thickBot="1">
      <c r="A56" s="391" t="s">
        <v>89</v>
      </c>
      <c r="B56" s="395" t="s">
        <v>35</v>
      </c>
      <c r="C56" s="17" t="s">
        <v>41</v>
      </c>
      <c r="D56" s="17">
        <v>20</v>
      </c>
      <c r="E56" s="17">
        <v>1</v>
      </c>
      <c r="F56" s="17">
        <v>0</v>
      </c>
      <c r="G56" s="17">
        <v>0</v>
      </c>
      <c r="H56" s="17">
        <v>5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232">
        <v>26</v>
      </c>
    </row>
    <row r="57" spans="1:16" ht="16.5" thickBot="1" thickTop="1">
      <c r="A57" s="391"/>
      <c r="B57" s="396"/>
      <c r="C57" s="198" t="s">
        <v>125</v>
      </c>
      <c r="D57" s="198">
        <f aca="true" t="shared" si="24" ref="D57:P57">SUM(D55:D56)</f>
        <v>94</v>
      </c>
      <c r="E57" s="198">
        <f t="shared" si="24"/>
        <v>7</v>
      </c>
      <c r="F57" s="198">
        <f t="shared" si="24"/>
        <v>5</v>
      </c>
      <c r="G57" s="198">
        <f t="shared" si="24"/>
        <v>16</v>
      </c>
      <c r="H57" s="198">
        <f t="shared" si="24"/>
        <v>5</v>
      </c>
      <c r="I57" s="198">
        <f t="shared" si="24"/>
        <v>0</v>
      </c>
      <c r="J57" s="198">
        <f t="shared" si="24"/>
        <v>0</v>
      </c>
      <c r="K57" s="198">
        <f t="shared" si="24"/>
        <v>5</v>
      </c>
      <c r="L57" s="198">
        <f t="shared" si="24"/>
        <v>0</v>
      </c>
      <c r="M57" s="198">
        <f t="shared" si="24"/>
        <v>0</v>
      </c>
      <c r="N57" s="198">
        <f t="shared" si="24"/>
        <v>1</v>
      </c>
      <c r="O57" s="198">
        <f t="shared" si="24"/>
        <v>0</v>
      </c>
      <c r="P57" s="233">
        <f t="shared" si="24"/>
        <v>133</v>
      </c>
    </row>
    <row r="58" spans="1:16" ht="15.75" thickTop="1">
      <c r="A58" s="391" t="s">
        <v>89</v>
      </c>
      <c r="B58" s="395" t="s">
        <v>36</v>
      </c>
      <c r="C58" s="11" t="s">
        <v>40</v>
      </c>
      <c r="D58" s="11">
        <v>1</v>
      </c>
      <c r="E58" s="11">
        <v>0</v>
      </c>
      <c r="F58" s="11">
        <v>0</v>
      </c>
      <c r="G58" s="11">
        <v>0</v>
      </c>
      <c r="H58" s="11">
        <v>1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234">
        <v>2</v>
      </c>
    </row>
    <row r="59" spans="1:16" ht="15.75" thickBot="1">
      <c r="A59" s="391" t="s">
        <v>89</v>
      </c>
      <c r="B59" s="395" t="s">
        <v>36</v>
      </c>
      <c r="C59" s="17" t="s">
        <v>41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232">
        <v>0</v>
      </c>
    </row>
    <row r="60" spans="1:16" ht="16.5" thickBot="1" thickTop="1">
      <c r="A60" s="391"/>
      <c r="B60" s="396"/>
      <c r="C60" s="198" t="s">
        <v>125</v>
      </c>
      <c r="D60" s="198">
        <f aca="true" t="shared" si="25" ref="D60:P60">SUM(D58:D59)</f>
        <v>1</v>
      </c>
      <c r="E60" s="198">
        <f t="shared" si="25"/>
        <v>0</v>
      </c>
      <c r="F60" s="198">
        <f t="shared" si="25"/>
        <v>0</v>
      </c>
      <c r="G60" s="198">
        <f t="shared" si="25"/>
        <v>0</v>
      </c>
      <c r="H60" s="198">
        <f t="shared" si="25"/>
        <v>1</v>
      </c>
      <c r="I60" s="198">
        <f t="shared" si="25"/>
        <v>0</v>
      </c>
      <c r="J60" s="198">
        <f t="shared" si="25"/>
        <v>0</v>
      </c>
      <c r="K60" s="198">
        <f t="shared" si="25"/>
        <v>0</v>
      </c>
      <c r="L60" s="198">
        <f t="shared" si="25"/>
        <v>0</v>
      </c>
      <c r="M60" s="198">
        <f t="shared" si="25"/>
        <v>0</v>
      </c>
      <c r="N60" s="198">
        <f t="shared" si="25"/>
        <v>0</v>
      </c>
      <c r="O60" s="198">
        <f t="shared" si="25"/>
        <v>0</v>
      </c>
      <c r="P60" s="233">
        <f t="shared" si="25"/>
        <v>2</v>
      </c>
    </row>
    <row r="61" spans="1:16" ht="15.75" thickTop="1">
      <c r="A61" s="391" t="s">
        <v>89</v>
      </c>
      <c r="B61" s="395" t="s">
        <v>126</v>
      </c>
      <c r="C61" s="11" t="s">
        <v>40</v>
      </c>
      <c r="D61" s="11">
        <v>135</v>
      </c>
      <c r="E61" s="11">
        <v>7</v>
      </c>
      <c r="F61" s="11">
        <v>21</v>
      </c>
      <c r="G61" s="11">
        <v>24</v>
      </c>
      <c r="H61" s="11">
        <v>11</v>
      </c>
      <c r="I61" s="11">
        <v>0</v>
      </c>
      <c r="J61" s="11">
        <v>0</v>
      </c>
      <c r="K61" s="11">
        <v>3</v>
      </c>
      <c r="L61" s="11">
        <v>0</v>
      </c>
      <c r="M61" s="11">
        <v>0</v>
      </c>
      <c r="N61" s="11">
        <v>5</v>
      </c>
      <c r="O61" s="11">
        <v>0</v>
      </c>
      <c r="P61" s="234">
        <v>206</v>
      </c>
    </row>
    <row r="62" spans="1:16" ht="15.75" thickBot="1">
      <c r="A62" s="391" t="s">
        <v>89</v>
      </c>
      <c r="B62" s="395" t="s">
        <v>126</v>
      </c>
      <c r="C62" s="17" t="s">
        <v>41</v>
      </c>
      <c r="D62" s="17">
        <v>77</v>
      </c>
      <c r="E62" s="17">
        <v>1</v>
      </c>
      <c r="F62" s="17">
        <v>0</v>
      </c>
      <c r="G62" s="17">
        <v>9</v>
      </c>
      <c r="H62" s="17">
        <v>14</v>
      </c>
      <c r="I62" s="17">
        <v>0</v>
      </c>
      <c r="J62" s="17">
        <v>0</v>
      </c>
      <c r="K62" s="17">
        <v>1</v>
      </c>
      <c r="L62" s="17">
        <v>0</v>
      </c>
      <c r="M62" s="17">
        <v>0</v>
      </c>
      <c r="N62" s="17">
        <v>0</v>
      </c>
      <c r="O62" s="17">
        <v>0</v>
      </c>
      <c r="P62" s="232">
        <v>102</v>
      </c>
    </row>
    <row r="63" spans="1:16" ht="16.5" thickBot="1" thickTop="1">
      <c r="A63" s="391"/>
      <c r="B63" s="397"/>
      <c r="C63" s="201" t="s">
        <v>125</v>
      </c>
      <c r="D63" s="201">
        <f aca="true" t="shared" si="26" ref="D63:P63">SUM(D61:D62)</f>
        <v>212</v>
      </c>
      <c r="E63" s="201">
        <f t="shared" si="26"/>
        <v>8</v>
      </c>
      <c r="F63" s="201">
        <f t="shared" si="26"/>
        <v>21</v>
      </c>
      <c r="G63" s="201">
        <f t="shared" si="26"/>
        <v>33</v>
      </c>
      <c r="H63" s="201">
        <f t="shared" si="26"/>
        <v>25</v>
      </c>
      <c r="I63" s="201">
        <f t="shared" si="26"/>
        <v>0</v>
      </c>
      <c r="J63" s="201">
        <f t="shared" si="26"/>
        <v>0</v>
      </c>
      <c r="K63" s="201">
        <f t="shared" si="26"/>
        <v>4</v>
      </c>
      <c r="L63" s="201">
        <f t="shared" si="26"/>
        <v>0</v>
      </c>
      <c r="M63" s="201">
        <f t="shared" si="26"/>
        <v>0</v>
      </c>
      <c r="N63" s="201">
        <f t="shared" si="26"/>
        <v>5</v>
      </c>
      <c r="O63" s="201">
        <f t="shared" si="26"/>
        <v>0</v>
      </c>
      <c r="P63" s="235">
        <f t="shared" si="26"/>
        <v>308</v>
      </c>
    </row>
    <row r="64" spans="1:16" ht="15.75" thickBot="1">
      <c r="A64" s="392"/>
      <c r="B64" s="398" t="s">
        <v>127</v>
      </c>
      <c r="C64" s="204" t="s">
        <v>40</v>
      </c>
      <c r="D64" s="204">
        <f aca="true" t="shared" si="27" ref="D64:P64">D55+D58+D61</f>
        <v>210</v>
      </c>
      <c r="E64" s="204">
        <f t="shared" si="27"/>
        <v>13</v>
      </c>
      <c r="F64" s="204">
        <f t="shared" si="27"/>
        <v>26</v>
      </c>
      <c r="G64" s="204">
        <f t="shared" si="27"/>
        <v>40</v>
      </c>
      <c r="H64" s="204">
        <f t="shared" si="27"/>
        <v>12</v>
      </c>
      <c r="I64" s="204">
        <f t="shared" si="27"/>
        <v>0</v>
      </c>
      <c r="J64" s="204">
        <f t="shared" si="27"/>
        <v>0</v>
      </c>
      <c r="K64" s="204">
        <f t="shared" si="27"/>
        <v>8</v>
      </c>
      <c r="L64" s="204">
        <f t="shared" si="27"/>
        <v>0</v>
      </c>
      <c r="M64" s="204">
        <f t="shared" si="27"/>
        <v>0</v>
      </c>
      <c r="N64" s="204">
        <f t="shared" si="27"/>
        <v>6</v>
      </c>
      <c r="O64" s="204">
        <f t="shared" si="27"/>
        <v>0</v>
      </c>
      <c r="P64" s="236">
        <f t="shared" si="27"/>
        <v>315</v>
      </c>
    </row>
    <row r="65" spans="1:16" ht="15.75" thickBot="1">
      <c r="A65" s="392"/>
      <c r="B65" s="398"/>
      <c r="C65" s="204" t="s">
        <v>41</v>
      </c>
      <c r="D65" s="204">
        <f aca="true" t="shared" si="28" ref="D65:P65">D56+D59+D62</f>
        <v>97</v>
      </c>
      <c r="E65" s="204">
        <f t="shared" si="28"/>
        <v>2</v>
      </c>
      <c r="F65" s="204">
        <f t="shared" si="28"/>
        <v>0</v>
      </c>
      <c r="G65" s="204">
        <f t="shared" si="28"/>
        <v>9</v>
      </c>
      <c r="H65" s="204">
        <f t="shared" si="28"/>
        <v>19</v>
      </c>
      <c r="I65" s="204">
        <f t="shared" si="28"/>
        <v>0</v>
      </c>
      <c r="J65" s="204">
        <f t="shared" si="28"/>
        <v>0</v>
      </c>
      <c r="K65" s="204">
        <f t="shared" si="28"/>
        <v>1</v>
      </c>
      <c r="L65" s="204">
        <f t="shared" si="28"/>
        <v>0</v>
      </c>
      <c r="M65" s="204">
        <f t="shared" si="28"/>
        <v>0</v>
      </c>
      <c r="N65" s="204">
        <f t="shared" si="28"/>
        <v>0</v>
      </c>
      <c r="O65" s="204">
        <f t="shared" si="28"/>
        <v>0</v>
      </c>
      <c r="P65" s="236">
        <f t="shared" si="28"/>
        <v>128</v>
      </c>
    </row>
    <row r="66" spans="1:16" ht="15.75" thickBot="1">
      <c r="A66" s="393"/>
      <c r="B66" s="398"/>
      <c r="C66" s="204" t="s">
        <v>128</v>
      </c>
      <c r="D66" s="204">
        <f aca="true" t="shared" si="29" ref="D66:P66">SUM(D64:D65)</f>
        <v>307</v>
      </c>
      <c r="E66" s="204">
        <f t="shared" si="29"/>
        <v>15</v>
      </c>
      <c r="F66" s="204">
        <f t="shared" si="29"/>
        <v>26</v>
      </c>
      <c r="G66" s="204">
        <f t="shared" si="29"/>
        <v>49</v>
      </c>
      <c r="H66" s="204">
        <f t="shared" si="29"/>
        <v>31</v>
      </c>
      <c r="I66" s="204">
        <f t="shared" si="29"/>
        <v>0</v>
      </c>
      <c r="J66" s="204">
        <f t="shared" si="29"/>
        <v>0</v>
      </c>
      <c r="K66" s="204">
        <f t="shared" si="29"/>
        <v>9</v>
      </c>
      <c r="L66" s="204">
        <f t="shared" si="29"/>
        <v>0</v>
      </c>
      <c r="M66" s="204">
        <f t="shared" si="29"/>
        <v>0</v>
      </c>
      <c r="N66" s="204">
        <f t="shared" si="29"/>
        <v>6</v>
      </c>
      <c r="O66" s="204">
        <f t="shared" si="29"/>
        <v>0</v>
      </c>
      <c r="P66" s="236">
        <f t="shared" si="29"/>
        <v>443</v>
      </c>
    </row>
    <row r="67" spans="1:16" ht="15">
      <c r="A67" s="390" t="s">
        <v>90</v>
      </c>
      <c r="B67" s="394" t="s">
        <v>35</v>
      </c>
      <c r="C67" s="56" t="s">
        <v>40</v>
      </c>
      <c r="D67" s="56">
        <v>41</v>
      </c>
      <c r="E67" s="56">
        <v>0</v>
      </c>
      <c r="F67" s="56">
        <v>17</v>
      </c>
      <c r="G67" s="56">
        <v>13</v>
      </c>
      <c r="H67" s="56">
        <v>1</v>
      </c>
      <c r="I67" s="56">
        <v>0</v>
      </c>
      <c r="J67" s="56">
        <v>0</v>
      </c>
      <c r="K67" s="56">
        <v>4</v>
      </c>
      <c r="L67" s="56">
        <v>1</v>
      </c>
      <c r="M67" s="56">
        <v>0</v>
      </c>
      <c r="N67" s="56">
        <v>0</v>
      </c>
      <c r="O67" s="56">
        <v>0</v>
      </c>
      <c r="P67" s="231">
        <v>77</v>
      </c>
    </row>
    <row r="68" spans="1:16" ht="15.75" thickBot="1">
      <c r="A68" s="391" t="s">
        <v>90</v>
      </c>
      <c r="B68" s="395" t="s">
        <v>35</v>
      </c>
      <c r="C68" s="17" t="s">
        <v>41</v>
      </c>
      <c r="D68" s="17">
        <v>10</v>
      </c>
      <c r="E68" s="17">
        <v>0</v>
      </c>
      <c r="F68" s="17">
        <v>2</v>
      </c>
      <c r="G68" s="17">
        <v>2</v>
      </c>
      <c r="H68" s="17">
        <v>0</v>
      </c>
      <c r="I68" s="17">
        <v>0</v>
      </c>
      <c r="J68" s="17">
        <v>0</v>
      </c>
      <c r="K68" s="17">
        <v>1</v>
      </c>
      <c r="L68" s="17">
        <v>0</v>
      </c>
      <c r="M68" s="17">
        <v>0</v>
      </c>
      <c r="N68" s="17">
        <v>0</v>
      </c>
      <c r="O68" s="17">
        <v>0</v>
      </c>
      <c r="P68" s="232">
        <v>15</v>
      </c>
    </row>
    <row r="69" spans="1:16" ht="16.5" thickBot="1" thickTop="1">
      <c r="A69" s="391"/>
      <c r="B69" s="396"/>
      <c r="C69" s="198" t="s">
        <v>125</v>
      </c>
      <c r="D69" s="198">
        <f aca="true" t="shared" si="30" ref="D69:P69">SUM(D67:D68)</f>
        <v>51</v>
      </c>
      <c r="E69" s="198">
        <f t="shared" si="30"/>
        <v>0</v>
      </c>
      <c r="F69" s="198">
        <f t="shared" si="30"/>
        <v>19</v>
      </c>
      <c r="G69" s="198">
        <f t="shared" si="30"/>
        <v>15</v>
      </c>
      <c r="H69" s="198">
        <f t="shared" si="30"/>
        <v>1</v>
      </c>
      <c r="I69" s="198">
        <f t="shared" si="30"/>
        <v>0</v>
      </c>
      <c r="J69" s="198">
        <f t="shared" si="30"/>
        <v>0</v>
      </c>
      <c r="K69" s="198">
        <f t="shared" si="30"/>
        <v>5</v>
      </c>
      <c r="L69" s="198">
        <f t="shared" si="30"/>
        <v>1</v>
      </c>
      <c r="M69" s="198">
        <f t="shared" si="30"/>
        <v>0</v>
      </c>
      <c r="N69" s="198">
        <f t="shared" si="30"/>
        <v>0</v>
      </c>
      <c r="O69" s="198">
        <f t="shared" si="30"/>
        <v>0</v>
      </c>
      <c r="P69" s="233">
        <f t="shared" si="30"/>
        <v>92</v>
      </c>
    </row>
    <row r="70" spans="1:16" ht="15.75" thickTop="1">
      <c r="A70" s="391"/>
      <c r="B70" s="395" t="s">
        <v>36</v>
      </c>
      <c r="C70" s="11" t="s">
        <v>40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234">
        <v>0</v>
      </c>
    </row>
    <row r="71" spans="1:16" ht="15.75" thickBot="1">
      <c r="A71" s="391"/>
      <c r="B71" s="395" t="s">
        <v>36</v>
      </c>
      <c r="C71" s="17" t="s">
        <v>41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232">
        <v>0</v>
      </c>
    </row>
    <row r="72" spans="1:16" ht="16.5" thickBot="1" thickTop="1">
      <c r="A72" s="391"/>
      <c r="B72" s="396"/>
      <c r="C72" s="198" t="s">
        <v>125</v>
      </c>
      <c r="D72" s="198">
        <f aca="true" t="shared" si="31" ref="D72:P72">SUM(D70:D71)</f>
        <v>0</v>
      </c>
      <c r="E72" s="198">
        <f t="shared" si="31"/>
        <v>0</v>
      </c>
      <c r="F72" s="198">
        <f t="shared" si="31"/>
        <v>0</v>
      </c>
      <c r="G72" s="198">
        <f t="shared" si="31"/>
        <v>0</v>
      </c>
      <c r="H72" s="198">
        <f t="shared" si="31"/>
        <v>0</v>
      </c>
      <c r="I72" s="198">
        <f t="shared" si="31"/>
        <v>0</v>
      </c>
      <c r="J72" s="198">
        <f t="shared" si="31"/>
        <v>0</v>
      </c>
      <c r="K72" s="198">
        <f t="shared" si="31"/>
        <v>0</v>
      </c>
      <c r="L72" s="198">
        <f t="shared" si="31"/>
        <v>0</v>
      </c>
      <c r="M72" s="198">
        <f t="shared" si="31"/>
        <v>0</v>
      </c>
      <c r="N72" s="198">
        <f t="shared" si="31"/>
        <v>0</v>
      </c>
      <c r="O72" s="198">
        <f t="shared" si="31"/>
        <v>0</v>
      </c>
      <c r="P72" s="233">
        <f t="shared" si="31"/>
        <v>0</v>
      </c>
    </row>
    <row r="73" spans="1:16" ht="15.75" thickTop="1">
      <c r="A73" s="391" t="s">
        <v>90</v>
      </c>
      <c r="B73" s="395" t="s">
        <v>126</v>
      </c>
      <c r="C73" s="11" t="s">
        <v>40</v>
      </c>
      <c r="D73" s="11">
        <v>36</v>
      </c>
      <c r="E73" s="11">
        <v>0</v>
      </c>
      <c r="F73" s="11">
        <v>9</v>
      </c>
      <c r="G73" s="11">
        <v>8</v>
      </c>
      <c r="H73" s="11">
        <v>3</v>
      </c>
      <c r="I73" s="11">
        <v>0</v>
      </c>
      <c r="J73" s="11">
        <v>2</v>
      </c>
      <c r="K73" s="11">
        <v>6</v>
      </c>
      <c r="L73" s="11">
        <v>0</v>
      </c>
      <c r="M73" s="11">
        <v>0</v>
      </c>
      <c r="N73" s="11">
        <v>0</v>
      </c>
      <c r="O73" s="11">
        <v>0</v>
      </c>
      <c r="P73" s="234">
        <v>64</v>
      </c>
    </row>
    <row r="74" spans="1:16" ht="15.75" thickBot="1">
      <c r="A74" s="391" t="s">
        <v>90</v>
      </c>
      <c r="B74" s="395" t="s">
        <v>126</v>
      </c>
      <c r="C74" s="17" t="s">
        <v>41</v>
      </c>
      <c r="D74" s="17">
        <v>14</v>
      </c>
      <c r="E74" s="17">
        <v>0</v>
      </c>
      <c r="F74" s="17">
        <v>2</v>
      </c>
      <c r="G74" s="17">
        <v>7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232">
        <v>23</v>
      </c>
    </row>
    <row r="75" spans="1:16" ht="16.5" thickBot="1" thickTop="1">
      <c r="A75" s="391"/>
      <c r="B75" s="397"/>
      <c r="C75" s="201" t="s">
        <v>125</v>
      </c>
      <c r="D75" s="201">
        <f aca="true" t="shared" si="32" ref="D75:P75">SUM(D73:D74)</f>
        <v>50</v>
      </c>
      <c r="E75" s="201">
        <f t="shared" si="32"/>
        <v>0</v>
      </c>
      <c r="F75" s="201">
        <f t="shared" si="32"/>
        <v>11</v>
      </c>
      <c r="G75" s="201">
        <f t="shared" si="32"/>
        <v>15</v>
      </c>
      <c r="H75" s="201">
        <f t="shared" si="32"/>
        <v>3</v>
      </c>
      <c r="I75" s="201">
        <f t="shared" si="32"/>
        <v>0</v>
      </c>
      <c r="J75" s="201">
        <f t="shared" si="32"/>
        <v>2</v>
      </c>
      <c r="K75" s="201">
        <f t="shared" si="32"/>
        <v>6</v>
      </c>
      <c r="L75" s="201">
        <f t="shared" si="32"/>
        <v>0</v>
      </c>
      <c r="M75" s="201">
        <f t="shared" si="32"/>
        <v>0</v>
      </c>
      <c r="N75" s="201">
        <f t="shared" si="32"/>
        <v>0</v>
      </c>
      <c r="O75" s="201">
        <f t="shared" si="32"/>
        <v>0</v>
      </c>
      <c r="P75" s="235">
        <f t="shared" si="32"/>
        <v>87</v>
      </c>
    </row>
    <row r="76" spans="1:16" ht="15.75" thickBot="1">
      <c r="A76" s="392"/>
      <c r="B76" s="398" t="s">
        <v>127</v>
      </c>
      <c r="C76" s="204" t="s">
        <v>40</v>
      </c>
      <c r="D76" s="204">
        <f aca="true" t="shared" si="33" ref="D76:P76">D67+D70+D73</f>
        <v>77</v>
      </c>
      <c r="E76" s="204">
        <f t="shared" si="33"/>
        <v>0</v>
      </c>
      <c r="F76" s="204">
        <f t="shared" si="33"/>
        <v>26</v>
      </c>
      <c r="G76" s="204">
        <f t="shared" si="33"/>
        <v>21</v>
      </c>
      <c r="H76" s="204">
        <f t="shared" si="33"/>
        <v>4</v>
      </c>
      <c r="I76" s="204">
        <f t="shared" si="33"/>
        <v>0</v>
      </c>
      <c r="J76" s="204">
        <f t="shared" si="33"/>
        <v>2</v>
      </c>
      <c r="K76" s="204">
        <f t="shared" si="33"/>
        <v>10</v>
      </c>
      <c r="L76" s="204">
        <f t="shared" si="33"/>
        <v>1</v>
      </c>
      <c r="M76" s="204">
        <f t="shared" si="33"/>
        <v>0</v>
      </c>
      <c r="N76" s="204">
        <f t="shared" si="33"/>
        <v>0</v>
      </c>
      <c r="O76" s="204">
        <f t="shared" si="33"/>
        <v>0</v>
      </c>
      <c r="P76" s="236">
        <f t="shared" si="33"/>
        <v>141</v>
      </c>
    </row>
    <row r="77" spans="1:16" ht="15.75" thickBot="1">
      <c r="A77" s="392"/>
      <c r="B77" s="398"/>
      <c r="C77" s="204" t="s">
        <v>41</v>
      </c>
      <c r="D77" s="204">
        <f aca="true" t="shared" si="34" ref="D77:P77">D68+D71+D74</f>
        <v>24</v>
      </c>
      <c r="E77" s="204">
        <f t="shared" si="34"/>
        <v>0</v>
      </c>
      <c r="F77" s="204">
        <f t="shared" si="34"/>
        <v>4</v>
      </c>
      <c r="G77" s="204">
        <f t="shared" si="34"/>
        <v>9</v>
      </c>
      <c r="H77" s="204">
        <f t="shared" si="34"/>
        <v>0</v>
      </c>
      <c r="I77" s="204">
        <f t="shared" si="34"/>
        <v>0</v>
      </c>
      <c r="J77" s="204">
        <f t="shared" si="34"/>
        <v>0</v>
      </c>
      <c r="K77" s="204">
        <f t="shared" si="34"/>
        <v>1</v>
      </c>
      <c r="L77" s="204">
        <f t="shared" si="34"/>
        <v>0</v>
      </c>
      <c r="M77" s="204">
        <f t="shared" si="34"/>
        <v>0</v>
      </c>
      <c r="N77" s="204">
        <f t="shared" si="34"/>
        <v>0</v>
      </c>
      <c r="O77" s="204">
        <f t="shared" si="34"/>
        <v>0</v>
      </c>
      <c r="P77" s="236">
        <f t="shared" si="34"/>
        <v>38</v>
      </c>
    </row>
    <row r="78" spans="1:16" ht="15.75" thickBot="1">
      <c r="A78" s="393"/>
      <c r="B78" s="398"/>
      <c r="C78" s="204" t="s">
        <v>128</v>
      </c>
      <c r="D78" s="204">
        <f aca="true" t="shared" si="35" ref="D78:P78">SUM(D76:D77)</f>
        <v>101</v>
      </c>
      <c r="E78" s="204">
        <f t="shared" si="35"/>
        <v>0</v>
      </c>
      <c r="F78" s="204">
        <f t="shared" si="35"/>
        <v>30</v>
      </c>
      <c r="G78" s="204">
        <f t="shared" si="35"/>
        <v>30</v>
      </c>
      <c r="H78" s="204">
        <f t="shared" si="35"/>
        <v>4</v>
      </c>
      <c r="I78" s="204">
        <f t="shared" si="35"/>
        <v>0</v>
      </c>
      <c r="J78" s="204">
        <f t="shared" si="35"/>
        <v>2</v>
      </c>
      <c r="K78" s="204">
        <f t="shared" si="35"/>
        <v>11</v>
      </c>
      <c r="L78" s="204">
        <f t="shared" si="35"/>
        <v>1</v>
      </c>
      <c r="M78" s="204">
        <f t="shared" si="35"/>
        <v>0</v>
      </c>
      <c r="N78" s="204">
        <f t="shared" si="35"/>
        <v>0</v>
      </c>
      <c r="O78" s="204">
        <f t="shared" si="35"/>
        <v>0</v>
      </c>
      <c r="P78" s="236">
        <f t="shared" si="35"/>
        <v>179</v>
      </c>
    </row>
    <row r="79" spans="1:16" ht="15">
      <c r="A79" s="390" t="s">
        <v>91</v>
      </c>
      <c r="B79" s="394" t="s">
        <v>35</v>
      </c>
      <c r="C79" s="56" t="s">
        <v>40</v>
      </c>
      <c r="D79" s="56">
        <v>51</v>
      </c>
      <c r="E79" s="56">
        <v>13</v>
      </c>
      <c r="F79" s="56">
        <v>14</v>
      </c>
      <c r="G79" s="56">
        <v>59</v>
      </c>
      <c r="H79" s="56">
        <v>0</v>
      </c>
      <c r="I79" s="56">
        <v>0</v>
      </c>
      <c r="J79" s="56">
        <v>0</v>
      </c>
      <c r="K79" s="56">
        <v>8</v>
      </c>
      <c r="L79" s="56">
        <v>0</v>
      </c>
      <c r="M79" s="56">
        <v>0</v>
      </c>
      <c r="N79" s="56">
        <v>1</v>
      </c>
      <c r="O79" s="56">
        <v>0</v>
      </c>
      <c r="P79" s="231">
        <v>146</v>
      </c>
    </row>
    <row r="80" spans="1:16" ht="15.75" thickBot="1">
      <c r="A80" s="391" t="s">
        <v>91</v>
      </c>
      <c r="B80" s="395" t="s">
        <v>35</v>
      </c>
      <c r="C80" s="17" t="s">
        <v>41</v>
      </c>
      <c r="D80" s="17">
        <v>11</v>
      </c>
      <c r="E80" s="17">
        <v>1</v>
      </c>
      <c r="F80" s="17">
        <v>5</v>
      </c>
      <c r="G80" s="17">
        <v>13</v>
      </c>
      <c r="H80" s="17">
        <v>0</v>
      </c>
      <c r="I80" s="17">
        <v>0</v>
      </c>
      <c r="J80" s="17">
        <v>0</v>
      </c>
      <c r="K80" s="17">
        <v>10</v>
      </c>
      <c r="L80" s="17">
        <v>0</v>
      </c>
      <c r="M80" s="17">
        <v>0</v>
      </c>
      <c r="N80" s="17">
        <v>0</v>
      </c>
      <c r="O80" s="17">
        <v>0</v>
      </c>
      <c r="P80" s="232">
        <v>40</v>
      </c>
    </row>
    <row r="81" spans="1:16" ht="16.5" thickBot="1" thickTop="1">
      <c r="A81" s="391"/>
      <c r="B81" s="396"/>
      <c r="C81" s="198" t="s">
        <v>125</v>
      </c>
      <c r="D81" s="198">
        <f aca="true" t="shared" si="36" ref="D81:P81">SUM(D79:D80)</f>
        <v>62</v>
      </c>
      <c r="E81" s="198">
        <f t="shared" si="36"/>
        <v>14</v>
      </c>
      <c r="F81" s="198">
        <f t="shared" si="36"/>
        <v>19</v>
      </c>
      <c r="G81" s="198">
        <f t="shared" si="36"/>
        <v>72</v>
      </c>
      <c r="H81" s="198">
        <f t="shared" si="36"/>
        <v>0</v>
      </c>
      <c r="I81" s="198">
        <f t="shared" si="36"/>
        <v>0</v>
      </c>
      <c r="J81" s="198">
        <f t="shared" si="36"/>
        <v>0</v>
      </c>
      <c r="K81" s="198">
        <f t="shared" si="36"/>
        <v>18</v>
      </c>
      <c r="L81" s="198">
        <f t="shared" si="36"/>
        <v>0</v>
      </c>
      <c r="M81" s="198">
        <f t="shared" si="36"/>
        <v>0</v>
      </c>
      <c r="N81" s="198">
        <f t="shared" si="36"/>
        <v>1</v>
      </c>
      <c r="O81" s="198">
        <f t="shared" si="36"/>
        <v>0</v>
      </c>
      <c r="P81" s="233">
        <f t="shared" si="36"/>
        <v>186</v>
      </c>
    </row>
    <row r="82" spans="1:16" ht="15.75" thickTop="1">
      <c r="A82" s="391" t="s">
        <v>91</v>
      </c>
      <c r="B82" s="395" t="s">
        <v>36</v>
      </c>
      <c r="C82" s="11" t="s">
        <v>40</v>
      </c>
      <c r="D82" s="11">
        <v>6</v>
      </c>
      <c r="E82" s="11">
        <v>0</v>
      </c>
      <c r="F82" s="11">
        <v>1</v>
      </c>
      <c r="G82" s="11">
        <v>7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234">
        <v>14</v>
      </c>
    </row>
    <row r="83" spans="1:16" ht="15.75" thickBot="1">
      <c r="A83" s="391" t="s">
        <v>91</v>
      </c>
      <c r="B83" s="395" t="s">
        <v>36</v>
      </c>
      <c r="C83" s="17" t="s">
        <v>41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232">
        <v>0</v>
      </c>
    </row>
    <row r="84" spans="1:16" ht="16.5" thickBot="1" thickTop="1">
      <c r="A84" s="391"/>
      <c r="B84" s="396"/>
      <c r="C84" s="198" t="s">
        <v>125</v>
      </c>
      <c r="D84" s="198">
        <f aca="true" t="shared" si="37" ref="D84:P84">SUM(D82:D83)</f>
        <v>6</v>
      </c>
      <c r="E84" s="198">
        <f t="shared" si="37"/>
        <v>0</v>
      </c>
      <c r="F84" s="198">
        <f t="shared" si="37"/>
        <v>1</v>
      </c>
      <c r="G84" s="198">
        <f t="shared" si="37"/>
        <v>7</v>
      </c>
      <c r="H84" s="198">
        <f t="shared" si="37"/>
        <v>0</v>
      </c>
      <c r="I84" s="198">
        <f t="shared" si="37"/>
        <v>0</v>
      </c>
      <c r="J84" s="198">
        <f t="shared" si="37"/>
        <v>0</v>
      </c>
      <c r="K84" s="198">
        <f t="shared" si="37"/>
        <v>0</v>
      </c>
      <c r="L84" s="198">
        <f t="shared" si="37"/>
        <v>0</v>
      </c>
      <c r="M84" s="198">
        <f t="shared" si="37"/>
        <v>0</v>
      </c>
      <c r="N84" s="198">
        <f t="shared" si="37"/>
        <v>0</v>
      </c>
      <c r="O84" s="198">
        <f t="shared" si="37"/>
        <v>0</v>
      </c>
      <c r="P84" s="233">
        <f t="shared" si="37"/>
        <v>14</v>
      </c>
    </row>
    <row r="85" spans="1:16" ht="15.75" thickTop="1">
      <c r="A85" s="391" t="s">
        <v>91</v>
      </c>
      <c r="B85" s="395" t="s">
        <v>126</v>
      </c>
      <c r="C85" s="11" t="s">
        <v>40</v>
      </c>
      <c r="D85" s="11">
        <v>53</v>
      </c>
      <c r="E85" s="11">
        <v>3</v>
      </c>
      <c r="F85" s="11">
        <v>5</v>
      </c>
      <c r="G85" s="11">
        <v>22</v>
      </c>
      <c r="H85" s="11">
        <v>0</v>
      </c>
      <c r="I85" s="11">
        <v>0</v>
      </c>
      <c r="J85" s="11">
        <v>0</v>
      </c>
      <c r="K85" s="11">
        <v>4</v>
      </c>
      <c r="L85" s="11">
        <v>0</v>
      </c>
      <c r="M85" s="11">
        <v>0</v>
      </c>
      <c r="N85" s="11">
        <v>0</v>
      </c>
      <c r="O85" s="11">
        <v>0</v>
      </c>
      <c r="P85" s="234">
        <v>87</v>
      </c>
    </row>
    <row r="86" spans="1:16" ht="15.75" thickBot="1">
      <c r="A86" s="391" t="s">
        <v>91</v>
      </c>
      <c r="B86" s="395" t="s">
        <v>126</v>
      </c>
      <c r="C86" s="17" t="s">
        <v>41</v>
      </c>
      <c r="D86" s="17">
        <v>6</v>
      </c>
      <c r="E86" s="17">
        <v>1</v>
      </c>
      <c r="F86" s="17">
        <v>0</v>
      </c>
      <c r="G86" s="17">
        <v>4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232">
        <v>11</v>
      </c>
    </row>
    <row r="87" spans="1:16" ht="16.5" thickBot="1" thickTop="1">
      <c r="A87" s="391"/>
      <c r="B87" s="397"/>
      <c r="C87" s="201" t="s">
        <v>125</v>
      </c>
      <c r="D87" s="201">
        <f aca="true" t="shared" si="38" ref="D87:P87">SUM(D85:D86)</f>
        <v>59</v>
      </c>
      <c r="E87" s="201">
        <f t="shared" si="38"/>
        <v>4</v>
      </c>
      <c r="F87" s="201">
        <f t="shared" si="38"/>
        <v>5</v>
      </c>
      <c r="G87" s="201">
        <f t="shared" si="38"/>
        <v>26</v>
      </c>
      <c r="H87" s="201">
        <f t="shared" si="38"/>
        <v>0</v>
      </c>
      <c r="I87" s="201">
        <f t="shared" si="38"/>
        <v>0</v>
      </c>
      <c r="J87" s="201">
        <f t="shared" si="38"/>
        <v>0</v>
      </c>
      <c r="K87" s="201">
        <f t="shared" si="38"/>
        <v>4</v>
      </c>
      <c r="L87" s="201">
        <f t="shared" si="38"/>
        <v>0</v>
      </c>
      <c r="M87" s="201">
        <f t="shared" si="38"/>
        <v>0</v>
      </c>
      <c r="N87" s="201">
        <f t="shared" si="38"/>
        <v>0</v>
      </c>
      <c r="O87" s="201">
        <f t="shared" si="38"/>
        <v>0</v>
      </c>
      <c r="P87" s="235">
        <f t="shared" si="38"/>
        <v>98</v>
      </c>
    </row>
    <row r="88" spans="1:16" ht="15.75" thickBot="1">
      <c r="A88" s="392"/>
      <c r="B88" s="398" t="s">
        <v>127</v>
      </c>
      <c r="C88" s="204" t="s">
        <v>40</v>
      </c>
      <c r="D88" s="204">
        <f aca="true" t="shared" si="39" ref="D88:P88">D79+D82+D85</f>
        <v>110</v>
      </c>
      <c r="E88" s="204">
        <f t="shared" si="39"/>
        <v>16</v>
      </c>
      <c r="F88" s="204">
        <f t="shared" si="39"/>
        <v>20</v>
      </c>
      <c r="G88" s="204">
        <f t="shared" si="39"/>
        <v>88</v>
      </c>
      <c r="H88" s="204">
        <f t="shared" si="39"/>
        <v>0</v>
      </c>
      <c r="I88" s="204">
        <f t="shared" si="39"/>
        <v>0</v>
      </c>
      <c r="J88" s="204">
        <f t="shared" si="39"/>
        <v>0</v>
      </c>
      <c r="K88" s="204">
        <f t="shared" si="39"/>
        <v>12</v>
      </c>
      <c r="L88" s="204">
        <f t="shared" si="39"/>
        <v>0</v>
      </c>
      <c r="M88" s="204">
        <f t="shared" si="39"/>
        <v>0</v>
      </c>
      <c r="N88" s="204">
        <f t="shared" si="39"/>
        <v>1</v>
      </c>
      <c r="O88" s="204">
        <f t="shared" si="39"/>
        <v>0</v>
      </c>
      <c r="P88" s="236">
        <f t="shared" si="39"/>
        <v>247</v>
      </c>
    </row>
    <row r="89" spans="1:16" ht="15.75" thickBot="1">
      <c r="A89" s="392"/>
      <c r="B89" s="398"/>
      <c r="C89" s="204" t="s">
        <v>41</v>
      </c>
      <c r="D89" s="204">
        <f aca="true" t="shared" si="40" ref="D89:P89">D80+D83+D86</f>
        <v>17</v>
      </c>
      <c r="E89" s="204">
        <f t="shared" si="40"/>
        <v>2</v>
      </c>
      <c r="F89" s="204">
        <f t="shared" si="40"/>
        <v>5</v>
      </c>
      <c r="G89" s="204">
        <f t="shared" si="40"/>
        <v>17</v>
      </c>
      <c r="H89" s="204">
        <f t="shared" si="40"/>
        <v>0</v>
      </c>
      <c r="I89" s="204">
        <f t="shared" si="40"/>
        <v>0</v>
      </c>
      <c r="J89" s="204">
        <f t="shared" si="40"/>
        <v>0</v>
      </c>
      <c r="K89" s="204">
        <f t="shared" si="40"/>
        <v>10</v>
      </c>
      <c r="L89" s="204">
        <f t="shared" si="40"/>
        <v>0</v>
      </c>
      <c r="M89" s="204">
        <f t="shared" si="40"/>
        <v>0</v>
      </c>
      <c r="N89" s="204">
        <f t="shared" si="40"/>
        <v>0</v>
      </c>
      <c r="O89" s="204">
        <f t="shared" si="40"/>
        <v>0</v>
      </c>
      <c r="P89" s="236">
        <f t="shared" si="40"/>
        <v>51</v>
      </c>
    </row>
    <row r="90" spans="1:16" ht="15.75" thickBot="1">
      <c r="A90" s="393"/>
      <c r="B90" s="398"/>
      <c r="C90" s="204" t="s">
        <v>128</v>
      </c>
      <c r="D90" s="204">
        <f aca="true" t="shared" si="41" ref="D90:P90">SUM(D88:D89)</f>
        <v>127</v>
      </c>
      <c r="E90" s="204">
        <f t="shared" si="41"/>
        <v>18</v>
      </c>
      <c r="F90" s="204">
        <f t="shared" si="41"/>
        <v>25</v>
      </c>
      <c r="G90" s="204">
        <f t="shared" si="41"/>
        <v>105</v>
      </c>
      <c r="H90" s="204">
        <f t="shared" si="41"/>
        <v>0</v>
      </c>
      <c r="I90" s="204">
        <f t="shared" si="41"/>
        <v>0</v>
      </c>
      <c r="J90" s="204">
        <f t="shared" si="41"/>
        <v>0</v>
      </c>
      <c r="K90" s="204">
        <f t="shared" si="41"/>
        <v>22</v>
      </c>
      <c r="L90" s="204">
        <f t="shared" si="41"/>
        <v>0</v>
      </c>
      <c r="M90" s="204">
        <f t="shared" si="41"/>
        <v>0</v>
      </c>
      <c r="N90" s="204">
        <f t="shared" si="41"/>
        <v>1</v>
      </c>
      <c r="O90" s="204">
        <f t="shared" si="41"/>
        <v>0</v>
      </c>
      <c r="P90" s="236">
        <f t="shared" si="41"/>
        <v>298</v>
      </c>
    </row>
    <row r="91" spans="1:16" ht="15">
      <c r="A91" s="390" t="s">
        <v>92</v>
      </c>
      <c r="B91" s="394" t="s">
        <v>35</v>
      </c>
      <c r="C91" s="56" t="s">
        <v>40</v>
      </c>
      <c r="D91" s="56">
        <v>232</v>
      </c>
      <c r="E91" s="56">
        <v>2</v>
      </c>
      <c r="F91" s="56">
        <v>9</v>
      </c>
      <c r="G91" s="56">
        <v>24</v>
      </c>
      <c r="H91" s="56">
        <v>6</v>
      </c>
      <c r="I91" s="56">
        <v>0</v>
      </c>
      <c r="J91" s="56">
        <v>0</v>
      </c>
      <c r="K91" s="56">
        <v>5</v>
      </c>
      <c r="L91" s="56">
        <v>0</v>
      </c>
      <c r="M91" s="56">
        <v>0</v>
      </c>
      <c r="N91" s="56">
        <v>1</v>
      </c>
      <c r="O91" s="56">
        <v>0</v>
      </c>
      <c r="P91" s="231">
        <v>279</v>
      </c>
    </row>
    <row r="92" spans="1:16" ht="15.75" thickBot="1">
      <c r="A92" s="391" t="s">
        <v>92</v>
      </c>
      <c r="B92" s="395" t="s">
        <v>35</v>
      </c>
      <c r="C92" s="17" t="s">
        <v>41</v>
      </c>
      <c r="D92" s="17">
        <v>48</v>
      </c>
      <c r="E92" s="17">
        <v>7</v>
      </c>
      <c r="F92" s="17">
        <v>0</v>
      </c>
      <c r="G92" s="17">
        <v>2</v>
      </c>
      <c r="H92" s="17">
        <v>7</v>
      </c>
      <c r="I92" s="17">
        <v>0</v>
      </c>
      <c r="J92" s="17">
        <v>0</v>
      </c>
      <c r="K92" s="17">
        <v>11</v>
      </c>
      <c r="L92" s="17">
        <v>1</v>
      </c>
      <c r="M92" s="17">
        <v>0</v>
      </c>
      <c r="N92" s="17">
        <v>0</v>
      </c>
      <c r="O92" s="17">
        <v>0</v>
      </c>
      <c r="P92" s="232">
        <v>76</v>
      </c>
    </row>
    <row r="93" spans="1:16" ht="16.5" thickBot="1" thickTop="1">
      <c r="A93" s="391"/>
      <c r="B93" s="396"/>
      <c r="C93" s="198" t="s">
        <v>125</v>
      </c>
      <c r="D93" s="198">
        <f aca="true" t="shared" si="42" ref="D93:P93">SUM(D91:D92)</f>
        <v>280</v>
      </c>
      <c r="E93" s="198">
        <f t="shared" si="42"/>
        <v>9</v>
      </c>
      <c r="F93" s="198">
        <f t="shared" si="42"/>
        <v>9</v>
      </c>
      <c r="G93" s="198">
        <f t="shared" si="42"/>
        <v>26</v>
      </c>
      <c r="H93" s="198">
        <f t="shared" si="42"/>
        <v>13</v>
      </c>
      <c r="I93" s="198">
        <f t="shared" si="42"/>
        <v>0</v>
      </c>
      <c r="J93" s="198">
        <f t="shared" si="42"/>
        <v>0</v>
      </c>
      <c r="K93" s="198">
        <f t="shared" si="42"/>
        <v>16</v>
      </c>
      <c r="L93" s="198">
        <f t="shared" si="42"/>
        <v>1</v>
      </c>
      <c r="M93" s="198">
        <f t="shared" si="42"/>
        <v>0</v>
      </c>
      <c r="N93" s="198">
        <f t="shared" si="42"/>
        <v>1</v>
      </c>
      <c r="O93" s="198">
        <f t="shared" si="42"/>
        <v>0</v>
      </c>
      <c r="P93" s="233">
        <f t="shared" si="42"/>
        <v>355</v>
      </c>
    </row>
    <row r="94" spans="1:16" ht="15.75" thickTop="1">
      <c r="A94" s="391" t="s">
        <v>92</v>
      </c>
      <c r="B94" s="395" t="s">
        <v>36</v>
      </c>
      <c r="C94" s="11" t="s">
        <v>40</v>
      </c>
      <c r="D94" s="11">
        <v>7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234">
        <v>7</v>
      </c>
    </row>
    <row r="95" spans="1:16" ht="15.75" thickBot="1">
      <c r="A95" s="391" t="s">
        <v>92</v>
      </c>
      <c r="B95" s="395" t="s">
        <v>36</v>
      </c>
      <c r="C95" s="17" t="s">
        <v>41</v>
      </c>
      <c r="D95" s="17">
        <v>1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1</v>
      </c>
      <c r="L95" s="17">
        <v>0</v>
      </c>
      <c r="M95" s="17">
        <v>0</v>
      </c>
      <c r="N95" s="17">
        <v>0</v>
      </c>
      <c r="O95" s="17">
        <v>0</v>
      </c>
      <c r="P95" s="232">
        <v>2</v>
      </c>
    </row>
    <row r="96" spans="1:16" ht="16.5" thickBot="1" thickTop="1">
      <c r="A96" s="391"/>
      <c r="B96" s="396"/>
      <c r="C96" s="198" t="s">
        <v>125</v>
      </c>
      <c r="D96" s="198">
        <f aca="true" t="shared" si="43" ref="D96:P96">SUM(D94:D95)</f>
        <v>8</v>
      </c>
      <c r="E96" s="198">
        <f t="shared" si="43"/>
        <v>0</v>
      </c>
      <c r="F96" s="198">
        <f t="shared" si="43"/>
        <v>0</v>
      </c>
      <c r="G96" s="198">
        <f t="shared" si="43"/>
        <v>0</v>
      </c>
      <c r="H96" s="198">
        <f t="shared" si="43"/>
        <v>0</v>
      </c>
      <c r="I96" s="198">
        <f t="shared" si="43"/>
        <v>0</v>
      </c>
      <c r="J96" s="198">
        <f t="shared" si="43"/>
        <v>0</v>
      </c>
      <c r="K96" s="198">
        <f t="shared" si="43"/>
        <v>1</v>
      </c>
      <c r="L96" s="198">
        <f t="shared" si="43"/>
        <v>0</v>
      </c>
      <c r="M96" s="198">
        <f t="shared" si="43"/>
        <v>0</v>
      </c>
      <c r="N96" s="198">
        <f t="shared" si="43"/>
        <v>0</v>
      </c>
      <c r="O96" s="198">
        <f t="shared" si="43"/>
        <v>0</v>
      </c>
      <c r="P96" s="233">
        <f t="shared" si="43"/>
        <v>9</v>
      </c>
    </row>
    <row r="97" spans="1:16" ht="15.75" thickTop="1">
      <c r="A97" s="391" t="s">
        <v>92</v>
      </c>
      <c r="B97" s="395" t="s">
        <v>126</v>
      </c>
      <c r="C97" s="11" t="s">
        <v>40</v>
      </c>
      <c r="D97" s="11">
        <v>147</v>
      </c>
      <c r="E97" s="11">
        <v>3</v>
      </c>
      <c r="F97" s="11">
        <v>10</v>
      </c>
      <c r="G97" s="11">
        <v>3</v>
      </c>
      <c r="H97" s="11">
        <v>3</v>
      </c>
      <c r="I97" s="11">
        <v>0</v>
      </c>
      <c r="J97" s="11">
        <v>1</v>
      </c>
      <c r="K97" s="11">
        <v>0</v>
      </c>
      <c r="L97" s="11">
        <v>0</v>
      </c>
      <c r="M97" s="11">
        <v>0</v>
      </c>
      <c r="N97" s="11">
        <v>1</v>
      </c>
      <c r="O97" s="11">
        <v>0</v>
      </c>
      <c r="P97" s="234">
        <v>168</v>
      </c>
    </row>
    <row r="98" spans="1:16" ht="15.75" thickBot="1">
      <c r="A98" s="391" t="s">
        <v>92</v>
      </c>
      <c r="B98" s="395" t="s">
        <v>126</v>
      </c>
      <c r="C98" s="17" t="s">
        <v>41</v>
      </c>
      <c r="D98" s="17">
        <v>69</v>
      </c>
      <c r="E98" s="17">
        <v>1</v>
      </c>
      <c r="F98" s="17">
        <v>2</v>
      </c>
      <c r="G98" s="17">
        <v>2</v>
      </c>
      <c r="H98" s="17">
        <v>12</v>
      </c>
      <c r="I98" s="17">
        <v>0</v>
      </c>
      <c r="J98" s="17">
        <v>0</v>
      </c>
      <c r="K98" s="17">
        <v>3</v>
      </c>
      <c r="L98" s="17">
        <v>0</v>
      </c>
      <c r="M98" s="17">
        <v>0</v>
      </c>
      <c r="N98" s="17">
        <v>2</v>
      </c>
      <c r="O98" s="17">
        <v>0</v>
      </c>
      <c r="P98" s="232">
        <v>91</v>
      </c>
    </row>
    <row r="99" spans="1:16" ht="16.5" thickBot="1" thickTop="1">
      <c r="A99" s="391"/>
      <c r="B99" s="397"/>
      <c r="C99" s="201" t="s">
        <v>125</v>
      </c>
      <c r="D99" s="201">
        <f aca="true" t="shared" si="44" ref="D99:P99">SUM(D97:D98)</f>
        <v>216</v>
      </c>
      <c r="E99" s="201">
        <f t="shared" si="44"/>
        <v>4</v>
      </c>
      <c r="F99" s="201">
        <f t="shared" si="44"/>
        <v>12</v>
      </c>
      <c r="G99" s="201">
        <f t="shared" si="44"/>
        <v>5</v>
      </c>
      <c r="H99" s="201">
        <f t="shared" si="44"/>
        <v>15</v>
      </c>
      <c r="I99" s="201">
        <f t="shared" si="44"/>
        <v>0</v>
      </c>
      <c r="J99" s="201">
        <f t="shared" si="44"/>
        <v>1</v>
      </c>
      <c r="K99" s="201">
        <f t="shared" si="44"/>
        <v>3</v>
      </c>
      <c r="L99" s="201">
        <f t="shared" si="44"/>
        <v>0</v>
      </c>
      <c r="M99" s="201">
        <f t="shared" si="44"/>
        <v>0</v>
      </c>
      <c r="N99" s="201">
        <f t="shared" si="44"/>
        <v>3</v>
      </c>
      <c r="O99" s="201">
        <f t="shared" si="44"/>
        <v>0</v>
      </c>
      <c r="P99" s="235">
        <f t="shared" si="44"/>
        <v>259</v>
      </c>
    </row>
    <row r="100" spans="1:16" ht="15.75" thickBot="1">
      <c r="A100" s="392"/>
      <c r="B100" s="398" t="s">
        <v>127</v>
      </c>
      <c r="C100" s="204" t="s">
        <v>40</v>
      </c>
      <c r="D100" s="204">
        <f aca="true" t="shared" si="45" ref="D100:P100">D91+D94+D97</f>
        <v>386</v>
      </c>
      <c r="E100" s="204">
        <f t="shared" si="45"/>
        <v>5</v>
      </c>
      <c r="F100" s="204">
        <f t="shared" si="45"/>
        <v>19</v>
      </c>
      <c r="G100" s="204">
        <f t="shared" si="45"/>
        <v>27</v>
      </c>
      <c r="H100" s="204">
        <f t="shared" si="45"/>
        <v>9</v>
      </c>
      <c r="I100" s="204">
        <f t="shared" si="45"/>
        <v>0</v>
      </c>
      <c r="J100" s="204">
        <f t="shared" si="45"/>
        <v>1</v>
      </c>
      <c r="K100" s="204">
        <f t="shared" si="45"/>
        <v>5</v>
      </c>
      <c r="L100" s="204">
        <f t="shared" si="45"/>
        <v>0</v>
      </c>
      <c r="M100" s="204">
        <f t="shared" si="45"/>
        <v>0</v>
      </c>
      <c r="N100" s="204">
        <f t="shared" si="45"/>
        <v>2</v>
      </c>
      <c r="O100" s="204">
        <f t="shared" si="45"/>
        <v>0</v>
      </c>
      <c r="P100" s="236">
        <f t="shared" si="45"/>
        <v>454</v>
      </c>
    </row>
    <row r="101" spans="1:16" ht="15.75" thickBot="1">
      <c r="A101" s="392"/>
      <c r="B101" s="398"/>
      <c r="C101" s="204" t="s">
        <v>41</v>
      </c>
      <c r="D101" s="204">
        <f aca="true" t="shared" si="46" ref="D101:P101">D92+D95+D98</f>
        <v>118</v>
      </c>
      <c r="E101" s="204">
        <f t="shared" si="46"/>
        <v>8</v>
      </c>
      <c r="F101" s="204">
        <f t="shared" si="46"/>
        <v>2</v>
      </c>
      <c r="G101" s="204">
        <f t="shared" si="46"/>
        <v>4</v>
      </c>
      <c r="H101" s="204">
        <f t="shared" si="46"/>
        <v>19</v>
      </c>
      <c r="I101" s="204">
        <f t="shared" si="46"/>
        <v>0</v>
      </c>
      <c r="J101" s="204">
        <f t="shared" si="46"/>
        <v>0</v>
      </c>
      <c r="K101" s="204">
        <f t="shared" si="46"/>
        <v>15</v>
      </c>
      <c r="L101" s="204">
        <f t="shared" si="46"/>
        <v>1</v>
      </c>
      <c r="M101" s="204">
        <f t="shared" si="46"/>
        <v>0</v>
      </c>
      <c r="N101" s="204">
        <f t="shared" si="46"/>
        <v>2</v>
      </c>
      <c r="O101" s="204">
        <f t="shared" si="46"/>
        <v>0</v>
      </c>
      <c r="P101" s="236">
        <f t="shared" si="46"/>
        <v>169</v>
      </c>
    </row>
    <row r="102" spans="1:16" ht="15.75" thickBot="1">
      <c r="A102" s="393"/>
      <c r="B102" s="398"/>
      <c r="C102" s="204" t="s">
        <v>128</v>
      </c>
      <c r="D102" s="204">
        <f aca="true" t="shared" si="47" ref="D102:P102">SUM(D100:D101)</f>
        <v>504</v>
      </c>
      <c r="E102" s="204">
        <f t="shared" si="47"/>
        <v>13</v>
      </c>
      <c r="F102" s="204">
        <f t="shared" si="47"/>
        <v>21</v>
      </c>
      <c r="G102" s="204">
        <f t="shared" si="47"/>
        <v>31</v>
      </c>
      <c r="H102" s="204">
        <f t="shared" si="47"/>
        <v>28</v>
      </c>
      <c r="I102" s="204">
        <f t="shared" si="47"/>
        <v>0</v>
      </c>
      <c r="J102" s="204">
        <f t="shared" si="47"/>
        <v>1</v>
      </c>
      <c r="K102" s="204">
        <f t="shared" si="47"/>
        <v>20</v>
      </c>
      <c r="L102" s="204">
        <f t="shared" si="47"/>
        <v>1</v>
      </c>
      <c r="M102" s="204">
        <f t="shared" si="47"/>
        <v>0</v>
      </c>
      <c r="N102" s="204">
        <f t="shared" si="47"/>
        <v>4</v>
      </c>
      <c r="O102" s="204">
        <f t="shared" si="47"/>
        <v>0</v>
      </c>
      <c r="P102" s="236">
        <f t="shared" si="47"/>
        <v>623</v>
      </c>
    </row>
    <row r="103" spans="1:16" ht="15">
      <c r="A103" s="390" t="s">
        <v>93</v>
      </c>
      <c r="B103" s="394" t="s">
        <v>35</v>
      </c>
      <c r="C103" s="56" t="s">
        <v>40</v>
      </c>
      <c r="D103" s="56">
        <v>183</v>
      </c>
      <c r="E103" s="56">
        <v>6</v>
      </c>
      <c r="F103" s="56">
        <v>54</v>
      </c>
      <c r="G103" s="56">
        <v>4</v>
      </c>
      <c r="H103" s="56">
        <v>8</v>
      </c>
      <c r="I103" s="56">
        <v>0</v>
      </c>
      <c r="J103" s="56">
        <v>0</v>
      </c>
      <c r="K103" s="56">
        <v>0</v>
      </c>
      <c r="L103" s="56">
        <v>13</v>
      </c>
      <c r="M103" s="56">
        <v>0</v>
      </c>
      <c r="N103" s="56">
        <v>1</v>
      </c>
      <c r="O103" s="56">
        <v>0</v>
      </c>
      <c r="P103" s="231">
        <v>269</v>
      </c>
    </row>
    <row r="104" spans="1:16" ht="15.75" thickBot="1">
      <c r="A104" s="391" t="s">
        <v>93</v>
      </c>
      <c r="B104" s="395" t="s">
        <v>35</v>
      </c>
      <c r="C104" s="17" t="s">
        <v>41</v>
      </c>
      <c r="D104" s="17">
        <v>63</v>
      </c>
      <c r="E104" s="17">
        <v>3</v>
      </c>
      <c r="F104" s="17">
        <v>20</v>
      </c>
      <c r="G104" s="17">
        <v>2</v>
      </c>
      <c r="H104" s="17">
        <v>3</v>
      </c>
      <c r="I104" s="17">
        <v>0</v>
      </c>
      <c r="J104" s="17">
        <v>0</v>
      </c>
      <c r="K104" s="17">
        <v>0</v>
      </c>
      <c r="L104" s="17">
        <v>2</v>
      </c>
      <c r="M104" s="17">
        <v>0</v>
      </c>
      <c r="N104" s="17">
        <v>0</v>
      </c>
      <c r="O104" s="17">
        <v>0</v>
      </c>
      <c r="P104" s="232">
        <v>93</v>
      </c>
    </row>
    <row r="105" spans="1:16" ht="16.5" thickBot="1" thickTop="1">
      <c r="A105" s="391"/>
      <c r="B105" s="396"/>
      <c r="C105" s="198" t="s">
        <v>125</v>
      </c>
      <c r="D105" s="198">
        <f aca="true" t="shared" si="48" ref="D105:P105">SUM(D103:D104)</f>
        <v>246</v>
      </c>
      <c r="E105" s="198">
        <f t="shared" si="48"/>
        <v>9</v>
      </c>
      <c r="F105" s="198">
        <f t="shared" si="48"/>
        <v>74</v>
      </c>
      <c r="G105" s="198">
        <f t="shared" si="48"/>
        <v>6</v>
      </c>
      <c r="H105" s="198">
        <f t="shared" si="48"/>
        <v>11</v>
      </c>
      <c r="I105" s="198">
        <f t="shared" si="48"/>
        <v>0</v>
      </c>
      <c r="J105" s="198">
        <f t="shared" si="48"/>
        <v>0</v>
      </c>
      <c r="K105" s="198">
        <f t="shared" si="48"/>
        <v>0</v>
      </c>
      <c r="L105" s="198">
        <f t="shared" si="48"/>
        <v>15</v>
      </c>
      <c r="M105" s="198">
        <f t="shared" si="48"/>
        <v>0</v>
      </c>
      <c r="N105" s="198">
        <f t="shared" si="48"/>
        <v>1</v>
      </c>
      <c r="O105" s="198">
        <f t="shared" si="48"/>
        <v>0</v>
      </c>
      <c r="P105" s="233">
        <f t="shared" si="48"/>
        <v>362</v>
      </c>
    </row>
    <row r="106" spans="1:16" ht="15.75" thickTop="1">
      <c r="A106" s="391" t="s">
        <v>93</v>
      </c>
      <c r="B106" s="395" t="s">
        <v>36</v>
      </c>
      <c r="C106" s="11" t="s">
        <v>40</v>
      </c>
      <c r="D106" s="11">
        <v>34</v>
      </c>
      <c r="E106" s="11">
        <v>0</v>
      </c>
      <c r="F106" s="11">
        <v>11</v>
      </c>
      <c r="G106" s="11">
        <v>1</v>
      </c>
      <c r="H106" s="11">
        <v>1</v>
      </c>
      <c r="I106" s="11">
        <v>0</v>
      </c>
      <c r="J106" s="11">
        <v>0</v>
      </c>
      <c r="K106" s="11">
        <v>0</v>
      </c>
      <c r="L106" s="11">
        <v>2</v>
      </c>
      <c r="M106" s="11">
        <v>0</v>
      </c>
      <c r="N106" s="11">
        <v>0</v>
      </c>
      <c r="O106" s="11">
        <v>0</v>
      </c>
      <c r="P106" s="234">
        <v>49</v>
      </c>
    </row>
    <row r="107" spans="1:16" ht="15.75" thickBot="1">
      <c r="A107" s="391" t="s">
        <v>93</v>
      </c>
      <c r="B107" s="395" t="s">
        <v>36</v>
      </c>
      <c r="C107" s="17" t="s">
        <v>41</v>
      </c>
      <c r="D107" s="17">
        <v>2</v>
      </c>
      <c r="E107" s="17">
        <v>0</v>
      </c>
      <c r="F107" s="17">
        <v>1</v>
      </c>
      <c r="G107" s="17">
        <v>2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1</v>
      </c>
      <c r="N107" s="17">
        <v>0</v>
      </c>
      <c r="O107" s="17">
        <v>0</v>
      </c>
      <c r="P107" s="232">
        <v>6</v>
      </c>
    </row>
    <row r="108" spans="1:16" ht="16.5" thickBot="1" thickTop="1">
      <c r="A108" s="391"/>
      <c r="B108" s="396"/>
      <c r="C108" s="198" t="s">
        <v>125</v>
      </c>
      <c r="D108" s="198">
        <f aca="true" t="shared" si="49" ref="D108:P108">SUM(D106:D107)</f>
        <v>36</v>
      </c>
      <c r="E108" s="198">
        <f t="shared" si="49"/>
        <v>0</v>
      </c>
      <c r="F108" s="198">
        <f t="shared" si="49"/>
        <v>12</v>
      </c>
      <c r="G108" s="198">
        <f t="shared" si="49"/>
        <v>3</v>
      </c>
      <c r="H108" s="198">
        <f t="shared" si="49"/>
        <v>1</v>
      </c>
      <c r="I108" s="198">
        <f t="shared" si="49"/>
        <v>0</v>
      </c>
      <c r="J108" s="198">
        <f t="shared" si="49"/>
        <v>0</v>
      </c>
      <c r="K108" s="198">
        <f t="shared" si="49"/>
        <v>0</v>
      </c>
      <c r="L108" s="198">
        <f t="shared" si="49"/>
        <v>2</v>
      </c>
      <c r="M108" s="198">
        <f t="shared" si="49"/>
        <v>1</v>
      </c>
      <c r="N108" s="198">
        <f t="shared" si="49"/>
        <v>0</v>
      </c>
      <c r="O108" s="198">
        <f t="shared" si="49"/>
        <v>0</v>
      </c>
      <c r="P108" s="233">
        <f t="shared" si="49"/>
        <v>55</v>
      </c>
    </row>
    <row r="109" spans="1:16" ht="15.75" thickTop="1">
      <c r="A109" s="391" t="s">
        <v>93</v>
      </c>
      <c r="B109" s="395" t="s">
        <v>126</v>
      </c>
      <c r="C109" s="11" t="s">
        <v>40</v>
      </c>
      <c r="D109" s="11">
        <v>10</v>
      </c>
      <c r="E109" s="11">
        <v>1</v>
      </c>
      <c r="F109" s="11">
        <v>5</v>
      </c>
      <c r="G109" s="11">
        <v>1</v>
      </c>
      <c r="H109" s="11">
        <v>5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234">
        <v>22</v>
      </c>
    </row>
    <row r="110" spans="1:16" ht="15.75" thickBot="1">
      <c r="A110" s="391" t="s">
        <v>93</v>
      </c>
      <c r="B110" s="395" t="s">
        <v>126</v>
      </c>
      <c r="C110" s="17" t="s">
        <v>41</v>
      </c>
      <c r="D110" s="17">
        <v>1</v>
      </c>
      <c r="E110" s="17">
        <v>0</v>
      </c>
      <c r="F110" s="17">
        <v>1</v>
      </c>
      <c r="G110" s="17">
        <v>1</v>
      </c>
      <c r="H110" s="17">
        <v>10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232">
        <v>13</v>
      </c>
    </row>
    <row r="111" spans="1:16" ht="16.5" thickBot="1" thickTop="1">
      <c r="A111" s="391"/>
      <c r="B111" s="397"/>
      <c r="C111" s="201" t="s">
        <v>125</v>
      </c>
      <c r="D111" s="201">
        <f aca="true" t="shared" si="50" ref="D111:P111">SUM(D109:D110)</f>
        <v>11</v>
      </c>
      <c r="E111" s="201">
        <f t="shared" si="50"/>
        <v>1</v>
      </c>
      <c r="F111" s="201">
        <f t="shared" si="50"/>
        <v>6</v>
      </c>
      <c r="G111" s="201">
        <f t="shared" si="50"/>
        <v>2</v>
      </c>
      <c r="H111" s="201">
        <f t="shared" si="50"/>
        <v>15</v>
      </c>
      <c r="I111" s="201">
        <f t="shared" si="50"/>
        <v>0</v>
      </c>
      <c r="J111" s="201">
        <f t="shared" si="50"/>
        <v>0</v>
      </c>
      <c r="K111" s="201">
        <f t="shared" si="50"/>
        <v>0</v>
      </c>
      <c r="L111" s="201">
        <f t="shared" si="50"/>
        <v>0</v>
      </c>
      <c r="M111" s="201">
        <f t="shared" si="50"/>
        <v>0</v>
      </c>
      <c r="N111" s="201">
        <f t="shared" si="50"/>
        <v>0</v>
      </c>
      <c r="O111" s="201">
        <f t="shared" si="50"/>
        <v>0</v>
      </c>
      <c r="P111" s="235">
        <f t="shared" si="50"/>
        <v>35</v>
      </c>
    </row>
    <row r="112" spans="1:16" ht="15.75" thickBot="1">
      <c r="A112" s="392"/>
      <c r="B112" s="398" t="s">
        <v>127</v>
      </c>
      <c r="C112" s="204" t="s">
        <v>40</v>
      </c>
      <c r="D112" s="204">
        <f aca="true" t="shared" si="51" ref="D112:P112">D103+D106+D109</f>
        <v>227</v>
      </c>
      <c r="E112" s="204">
        <f t="shared" si="51"/>
        <v>7</v>
      </c>
      <c r="F112" s="204">
        <f t="shared" si="51"/>
        <v>70</v>
      </c>
      <c r="G112" s="204">
        <f t="shared" si="51"/>
        <v>6</v>
      </c>
      <c r="H112" s="204">
        <f t="shared" si="51"/>
        <v>14</v>
      </c>
      <c r="I112" s="204">
        <f t="shared" si="51"/>
        <v>0</v>
      </c>
      <c r="J112" s="204">
        <f t="shared" si="51"/>
        <v>0</v>
      </c>
      <c r="K112" s="204">
        <f t="shared" si="51"/>
        <v>0</v>
      </c>
      <c r="L112" s="204">
        <f t="shared" si="51"/>
        <v>15</v>
      </c>
      <c r="M112" s="204">
        <f t="shared" si="51"/>
        <v>0</v>
      </c>
      <c r="N112" s="204">
        <f t="shared" si="51"/>
        <v>1</v>
      </c>
      <c r="O112" s="204">
        <f t="shared" si="51"/>
        <v>0</v>
      </c>
      <c r="P112" s="236">
        <f t="shared" si="51"/>
        <v>340</v>
      </c>
    </row>
    <row r="113" spans="1:16" ht="15.75" thickBot="1">
      <c r="A113" s="392"/>
      <c r="B113" s="398"/>
      <c r="C113" s="204" t="s">
        <v>41</v>
      </c>
      <c r="D113" s="204">
        <f aca="true" t="shared" si="52" ref="D113:P113">D104+D107+D110</f>
        <v>66</v>
      </c>
      <c r="E113" s="204">
        <f t="shared" si="52"/>
        <v>3</v>
      </c>
      <c r="F113" s="204">
        <f t="shared" si="52"/>
        <v>22</v>
      </c>
      <c r="G113" s="204">
        <f t="shared" si="52"/>
        <v>5</v>
      </c>
      <c r="H113" s="204">
        <f t="shared" si="52"/>
        <v>13</v>
      </c>
      <c r="I113" s="204">
        <f t="shared" si="52"/>
        <v>0</v>
      </c>
      <c r="J113" s="204">
        <f t="shared" si="52"/>
        <v>0</v>
      </c>
      <c r="K113" s="204">
        <f t="shared" si="52"/>
        <v>0</v>
      </c>
      <c r="L113" s="204">
        <f t="shared" si="52"/>
        <v>2</v>
      </c>
      <c r="M113" s="204">
        <f t="shared" si="52"/>
        <v>1</v>
      </c>
      <c r="N113" s="204">
        <f t="shared" si="52"/>
        <v>0</v>
      </c>
      <c r="O113" s="204">
        <f t="shared" si="52"/>
        <v>0</v>
      </c>
      <c r="P113" s="236">
        <f t="shared" si="52"/>
        <v>112</v>
      </c>
    </row>
    <row r="114" spans="1:16" ht="15.75" thickBot="1">
      <c r="A114" s="393"/>
      <c r="B114" s="398"/>
      <c r="C114" s="204" t="s">
        <v>128</v>
      </c>
      <c r="D114" s="204">
        <f aca="true" t="shared" si="53" ref="D114:P114">SUM(D112:D113)</f>
        <v>293</v>
      </c>
      <c r="E114" s="204">
        <f t="shared" si="53"/>
        <v>10</v>
      </c>
      <c r="F114" s="204">
        <f t="shared" si="53"/>
        <v>92</v>
      </c>
      <c r="G114" s="204">
        <f t="shared" si="53"/>
        <v>11</v>
      </c>
      <c r="H114" s="204">
        <f t="shared" si="53"/>
        <v>27</v>
      </c>
      <c r="I114" s="204">
        <f t="shared" si="53"/>
        <v>0</v>
      </c>
      <c r="J114" s="204">
        <f t="shared" si="53"/>
        <v>0</v>
      </c>
      <c r="K114" s="204">
        <f t="shared" si="53"/>
        <v>0</v>
      </c>
      <c r="L114" s="204">
        <f t="shared" si="53"/>
        <v>17</v>
      </c>
      <c r="M114" s="204">
        <f t="shared" si="53"/>
        <v>1</v>
      </c>
      <c r="N114" s="204">
        <f t="shared" si="53"/>
        <v>1</v>
      </c>
      <c r="O114" s="204">
        <f t="shared" si="53"/>
        <v>0</v>
      </c>
      <c r="P114" s="236">
        <f t="shared" si="53"/>
        <v>452</v>
      </c>
    </row>
    <row r="115" spans="1:16" ht="15">
      <c r="A115" s="390" t="s">
        <v>94</v>
      </c>
      <c r="B115" s="394" t="s">
        <v>35</v>
      </c>
      <c r="C115" s="56" t="s">
        <v>40</v>
      </c>
      <c r="D115" s="56">
        <v>168</v>
      </c>
      <c r="E115" s="56">
        <v>29</v>
      </c>
      <c r="F115" s="56">
        <v>13</v>
      </c>
      <c r="G115" s="56">
        <v>66</v>
      </c>
      <c r="H115" s="56">
        <v>0</v>
      </c>
      <c r="I115" s="56">
        <v>1</v>
      </c>
      <c r="J115" s="56">
        <v>0</v>
      </c>
      <c r="K115" s="56">
        <v>1</v>
      </c>
      <c r="L115" s="56">
        <v>0</v>
      </c>
      <c r="M115" s="56">
        <v>2</v>
      </c>
      <c r="N115" s="56">
        <v>0</v>
      </c>
      <c r="O115" s="56">
        <v>0</v>
      </c>
      <c r="P115" s="231">
        <v>280</v>
      </c>
    </row>
    <row r="116" spans="1:16" ht="15.75" thickBot="1">
      <c r="A116" s="391" t="s">
        <v>94</v>
      </c>
      <c r="B116" s="395" t="s">
        <v>35</v>
      </c>
      <c r="C116" s="17" t="s">
        <v>41</v>
      </c>
      <c r="D116" s="17">
        <v>18</v>
      </c>
      <c r="E116" s="17">
        <v>5</v>
      </c>
      <c r="F116" s="17">
        <v>0</v>
      </c>
      <c r="G116" s="17">
        <v>6</v>
      </c>
      <c r="H116" s="17">
        <v>2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232">
        <v>31</v>
      </c>
    </row>
    <row r="117" spans="1:16" ht="16.5" thickBot="1" thickTop="1">
      <c r="A117" s="391"/>
      <c r="B117" s="396"/>
      <c r="C117" s="198" t="s">
        <v>125</v>
      </c>
      <c r="D117" s="198">
        <f aca="true" t="shared" si="54" ref="D117:P117">SUM(D115:D116)</f>
        <v>186</v>
      </c>
      <c r="E117" s="198">
        <f t="shared" si="54"/>
        <v>34</v>
      </c>
      <c r="F117" s="198">
        <f t="shared" si="54"/>
        <v>13</v>
      </c>
      <c r="G117" s="198">
        <f t="shared" si="54"/>
        <v>72</v>
      </c>
      <c r="H117" s="198">
        <f t="shared" si="54"/>
        <v>2</v>
      </c>
      <c r="I117" s="198">
        <f t="shared" si="54"/>
        <v>1</v>
      </c>
      <c r="J117" s="198">
        <f t="shared" si="54"/>
        <v>0</v>
      </c>
      <c r="K117" s="198">
        <f t="shared" si="54"/>
        <v>1</v>
      </c>
      <c r="L117" s="198">
        <f t="shared" si="54"/>
        <v>0</v>
      </c>
      <c r="M117" s="198">
        <f t="shared" si="54"/>
        <v>2</v>
      </c>
      <c r="N117" s="198">
        <f t="shared" si="54"/>
        <v>0</v>
      </c>
      <c r="O117" s="198">
        <f t="shared" si="54"/>
        <v>0</v>
      </c>
      <c r="P117" s="233">
        <f t="shared" si="54"/>
        <v>311</v>
      </c>
    </row>
    <row r="118" spans="1:16" ht="15.75" thickTop="1">
      <c r="A118" s="391" t="s">
        <v>94</v>
      </c>
      <c r="B118" s="395" t="s">
        <v>36</v>
      </c>
      <c r="C118" s="11" t="s">
        <v>40</v>
      </c>
      <c r="D118" s="11">
        <v>1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234">
        <v>1</v>
      </c>
    </row>
    <row r="119" spans="1:16" ht="15.75" thickBot="1">
      <c r="A119" s="391" t="s">
        <v>94</v>
      </c>
      <c r="B119" s="395" t="s">
        <v>36</v>
      </c>
      <c r="C119" s="17" t="s">
        <v>41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232">
        <v>0</v>
      </c>
    </row>
    <row r="120" spans="1:16" ht="16.5" thickBot="1" thickTop="1">
      <c r="A120" s="391"/>
      <c r="B120" s="396"/>
      <c r="C120" s="198" t="s">
        <v>125</v>
      </c>
      <c r="D120" s="198">
        <f aca="true" t="shared" si="55" ref="D120:P120">SUM(D118:D119)</f>
        <v>1</v>
      </c>
      <c r="E120" s="198">
        <f t="shared" si="55"/>
        <v>0</v>
      </c>
      <c r="F120" s="198">
        <f t="shared" si="55"/>
        <v>0</v>
      </c>
      <c r="G120" s="198">
        <f t="shared" si="55"/>
        <v>0</v>
      </c>
      <c r="H120" s="198">
        <f t="shared" si="55"/>
        <v>0</v>
      </c>
      <c r="I120" s="198">
        <f t="shared" si="55"/>
        <v>0</v>
      </c>
      <c r="J120" s="198">
        <f t="shared" si="55"/>
        <v>0</v>
      </c>
      <c r="K120" s="198">
        <f t="shared" si="55"/>
        <v>0</v>
      </c>
      <c r="L120" s="198">
        <f t="shared" si="55"/>
        <v>0</v>
      </c>
      <c r="M120" s="198">
        <f t="shared" si="55"/>
        <v>0</v>
      </c>
      <c r="N120" s="198">
        <f t="shared" si="55"/>
        <v>0</v>
      </c>
      <c r="O120" s="198">
        <f t="shared" si="55"/>
        <v>0</v>
      </c>
      <c r="P120" s="233">
        <f t="shared" si="55"/>
        <v>1</v>
      </c>
    </row>
    <row r="121" spans="1:16" ht="15.75" thickTop="1">
      <c r="A121" s="391" t="s">
        <v>94</v>
      </c>
      <c r="B121" s="395" t="s">
        <v>126</v>
      </c>
      <c r="C121" s="11" t="s">
        <v>40</v>
      </c>
      <c r="D121" s="11">
        <v>110</v>
      </c>
      <c r="E121" s="11">
        <v>15</v>
      </c>
      <c r="F121" s="11">
        <v>14</v>
      </c>
      <c r="G121" s="11">
        <v>22</v>
      </c>
      <c r="H121" s="11">
        <v>1</v>
      </c>
      <c r="I121" s="11">
        <v>0</v>
      </c>
      <c r="J121" s="11">
        <v>0</v>
      </c>
      <c r="K121" s="11">
        <v>0</v>
      </c>
      <c r="L121" s="11">
        <v>2</v>
      </c>
      <c r="M121" s="11">
        <v>0</v>
      </c>
      <c r="N121" s="11">
        <v>0</v>
      </c>
      <c r="O121" s="11">
        <v>0</v>
      </c>
      <c r="P121" s="234">
        <v>164</v>
      </c>
    </row>
    <row r="122" spans="1:16" ht="15.75" thickBot="1">
      <c r="A122" s="391" t="s">
        <v>94</v>
      </c>
      <c r="B122" s="395" t="s">
        <v>126</v>
      </c>
      <c r="C122" s="17" t="s">
        <v>41</v>
      </c>
      <c r="D122" s="17">
        <v>11</v>
      </c>
      <c r="E122" s="17">
        <v>4</v>
      </c>
      <c r="F122" s="17">
        <v>3</v>
      </c>
      <c r="G122" s="17">
        <v>0</v>
      </c>
      <c r="H122" s="17">
        <v>1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232">
        <v>19</v>
      </c>
    </row>
    <row r="123" spans="1:16" ht="16.5" thickBot="1" thickTop="1">
      <c r="A123" s="391"/>
      <c r="B123" s="397"/>
      <c r="C123" s="201" t="s">
        <v>125</v>
      </c>
      <c r="D123" s="201">
        <f aca="true" t="shared" si="56" ref="D123:P123">SUM(D121:D122)</f>
        <v>121</v>
      </c>
      <c r="E123" s="201">
        <f t="shared" si="56"/>
        <v>19</v>
      </c>
      <c r="F123" s="201">
        <f t="shared" si="56"/>
        <v>17</v>
      </c>
      <c r="G123" s="201">
        <f t="shared" si="56"/>
        <v>22</v>
      </c>
      <c r="H123" s="201">
        <f t="shared" si="56"/>
        <v>2</v>
      </c>
      <c r="I123" s="201">
        <f t="shared" si="56"/>
        <v>0</v>
      </c>
      <c r="J123" s="201">
        <f t="shared" si="56"/>
        <v>0</v>
      </c>
      <c r="K123" s="201">
        <f t="shared" si="56"/>
        <v>0</v>
      </c>
      <c r="L123" s="201">
        <f t="shared" si="56"/>
        <v>2</v>
      </c>
      <c r="M123" s="201">
        <f t="shared" si="56"/>
        <v>0</v>
      </c>
      <c r="N123" s="201">
        <f t="shared" si="56"/>
        <v>0</v>
      </c>
      <c r="O123" s="201">
        <f t="shared" si="56"/>
        <v>0</v>
      </c>
      <c r="P123" s="235">
        <f t="shared" si="56"/>
        <v>183</v>
      </c>
    </row>
    <row r="124" spans="1:16" ht="15.75" thickBot="1">
      <c r="A124" s="392"/>
      <c r="B124" s="398" t="s">
        <v>127</v>
      </c>
      <c r="C124" s="204" t="s">
        <v>40</v>
      </c>
      <c r="D124" s="204">
        <f aca="true" t="shared" si="57" ref="D124:P124">D115+D118+D121</f>
        <v>279</v>
      </c>
      <c r="E124" s="204">
        <f t="shared" si="57"/>
        <v>44</v>
      </c>
      <c r="F124" s="204">
        <f t="shared" si="57"/>
        <v>27</v>
      </c>
      <c r="G124" s="204">
        <f t="shared" si="57"/>
        <v>88</v>
      </c>
      <c r="H124" s="204">
        <f t="shared" si="57"/>
        <v>1</v>
      </c>
      <c r="I124" s="204">
        <f t="shared" si="57"/>
        <v>1</v>
      </c>
      <c r="J124" s="204">
        <f t="shared" si="57"/>
        <v>0</v>
      </c>
      <c r="K124" s="204">
        <f t="shared" si="57"/>
        <v>1</v>
      </c>
      <c r="L124" s="204">
        <f t="shared" si="57"/>
        <v>2</v>
      </c>
      <c r="M124" s="204">
        <f t="shared" si="57"/>
        <v>2</v>
      </c>
      <c r="N124" s="204">
        <f t="shared" si="57"/>
        <v>0</v>
      </c>
      <c r="O124" s="204">
        <f t="shared" si="57"/>
        <v>0</v>
      </c>
      <c r="P124" s="236">
        <f t="shared" si="57"/>
        <v>445</v>
      </c>
    </row>
    <row r="125" spans="1:16" ht="15.75" thickBot="1">
      <c r="A125" s="392"/>
      <c r="B125" s="398"/>
      <c r="C125" s="204" t="s">
        <v>41</v>
      </c>
      <c r="D125" s="204">
        <f aca="true" t="shared" si="58" ref="D125:P125">D116+D119+D122</f>
        <v>29</v>
      </c>
      <c r="E125" s="204">
        <f t="shared" si="58"/>
        <v>9</v>
      </c>
      <c r="F125" s="204">
        <f t="shared" si="58"/>
        <v>3</v>
      </c>
      <c r="G125" s="204">
        <f t="shared" si="58"/>
        <v>6</v>
      </c>
      <c r="H125" s="204">
        <f t="shared" si="58"/>
        <v>3</v>
      </c>
      <c r="I125" s="204">
        <f t="shared" si="58"/>
        <v>0</v>
      </c>
      <c r="J125" s="204">
        <f t="shared" si="58"/>
        <v>0</v>
      </c>
      <c r="K125" s="204">
        <f t="shared" si="58"/>
        <v>0</v>
      </c>
      <c r="L125" s="204">
        <f t="shared" si="58"/>
        <v>0</v>
      </c>
      <c r="M125" s="204">
        <f t="shared" si="58"/>
        <v>0</v>
      </c>
      <c r="N125" s="204">
        <f t="shared" si="58"/>
        <v>0</v>
      </c>
      <c r="O125" s="204">
        <f t="shared" si="58"/>
        <v>0</v>
      </c>
      <c r="P125" s="236">
        <f t="shared" si="58"/>
        <v>50</v>
      </c>
    </row>
    <row r="126" spans="1:16" ht="15.75" thickBot="1">
      <c r="A126" s="393"/>
      <c r="B126" s="398"/>
      <c r="C126" s="204" t="s">
        <v>128</v>
      </c>
      <c r="D126" s="204">
        <f aca="true" t="shared" si="59" ref="D126:P126">SUM(D124:D125)</f>
        <v>308</v>
      </c>
      <c r="E126" s="204">
        <f t="shared" si="59"/>
        <v>53</v>
      </c>
      <c r="F126" s="204">
        <f t="shared" si="59"/>
        <v>30</v>
      </c>
      <c r="G126" s="204">
        <f t="shared" si="59"/>
        <v>94</v>
      </c>
      <c r="H126" s="204">
        <f t="shared" si="59"/>
        <v>4</v>
      </c>
      <c r="I126" s="204">
        <f t="shared" si="59"/>
        <v>1</v>
      </c>
      <c r="J126" s="204">
        <f t="shared" si="59"/>
        <v>0</v>
      </c>
      <c r="K126" s="204">
        <f t="shared" si="59"/>
        <v>1</v>
      </c>
      <c r="L126" s="204">
        <f t="shared" si="59"/>
        <v>2</v>
      </c>
      <c r="M126" s="204">
        <f t="shared" si="59"/>
        <v>2</v>
      </c>
      <c r="N126" s="204">
        <f t="shared" si="59"/>
        <v>0</v>
      </c>
      <c r="O126" s="204">
        <f t="shared" si="59"/>
        <v>0</v>
      </c>
      <c r="P126" s="236">
        <f t="shared" si="59"/>
        <v>495</v>
      </c>
    </row>
    <row r="127" spans="1:16" ht="15">
      <c r="A127" s="390" t="s">
        <v>95</v>
      </c>
      <c r="B127" s="394" t="s">
        <v>35</v>
      </c>
      <c r="C127" s="56" t="s">
        <v>40</v>
      </c>
      <c r="D127" s="56">
        <v>41</v>
      </c>
      <c r="E127" s="56">
        <v>12</v>
      </c>
      <c r="F127" s="56">
        <v>5</v>
      </c>
      <c r="G127" s="56">
        <v>0</v>
      </c>
      <c r="H127" s="56">
        <v>0</v>
      </c>
      <c r="I127" s="56">
        <v>0</v>
      </c>
      <c r="J127" s="56">
        <v>0</v>
      </c>
      <c r="K127" s="56">
        <v>3</v>
      </c>
      <c r="L127" s="56">
        <v>0</v>
      </c>
      <c r="M127" s="56">
        <v>0</v>
      </c>
      <c r="N127" s="56">
        <v>0</v>
      </c>
      <c r="O127" s="56">
        <v>0</v>
      </c>
      <c r="P127" s="231">
        <v>61</v>
      </c>
    </row>
    <row r="128" spans="1:16" ht="15.75" thickBot="1">
      <c r="A128" s="391" t="s">
        <v>95</v>
      </c>
      <c r="B128" s="395" t="s">
        <v>35</v>
      </c>
      <c r="C128" s="17" t="s">
        <v>41</v>
      </c>
      <c r="D128" s="17">
        <v>10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7</v>
      </c>
      <c r="L128" s="17">
        <v>0</v>
      </c>
      <c r="M128" s="17">
        <v>0</v>
      </c>
      <c r="N128" s="17">
        <v>0</v>
      </c>
      <c r="O128" s="17">
        <v>0</v>
      </c>
      <c r="P128" s="232">
        <v>17</v>
      </c>
    </row>
    <row r="129" spans="1:16" ht="16.5" thickBot="1" thickTop="1">
      <c r="A129" s="391"/>
      <c r="B129" s="396"/>
      <c r="C129" s="198" t="s">
        <v>125</v>
      </c>
      <c r="D129" s="198">
        <f aca="true" t="shared" si="60" ref="D129:P129">SUM(D127:D128)</f>
        <v>51</v>
      </c>
      <c r="E129" s="198">
        <f t="shared" si="60"/>
        <v>12</v>
      </c>
      <c r="F129" s="198">
        <f t="shared" si="60"/>
        <v>5</v>
      </c>
      <c r="G129" s="198">
        <f t="shared" si="60"/>
        <v>0</v>
      </c>
      <c r="H129" s="198">
        <f t="shared" si="60"/>
        <v>0</v>
      </c>
      <c r="I129" s="198">
        <f t="shared" si="60"/>
        <v>0</v>
      </c>
      <c r="J129" s="198">
        <f t="shared" si="60"/>
        <v>0</v>
      </c>
      <c r="K129" s="198">
        <f t="shared" si="60"/>
        <v>10</v>
      </c>
      <c r="L129" s="198">
        <f t="shared" si="60"/>
        <v>0</v>
      </c>
      <c r="M129" s="198">
        <f t="shared" si="60"/>
        <v>0</v>
      </c>
      <c r="N129" s="198">
        <f t="shared" si="60"/>
        <v>0</v>
      </c>
      <c r="O129" s="198">
        <f t="shared" si="60"/>
        <v>0</v>
      </c>
      <c r="P129" s="233">
        <f t="shared" si="60"/>
        <v>78</v>
      </c>
    </row>
    <row r="130" spans="1:16" ht="15.75" thickTop="1">
      <c r="A130" s="391" t="s">
        <v>95</v>
      </c>
      <c r="B130" s="395" t="s">
        <v>36</v>
      </c>
      <c r="C130" s="11" t="s">
        <v>40</v>
      </c>
      <c r="D130" s="11">
        <v>8</v>
      </c>
      <c r="E130" s="11">
        <v>0</v>
      </c>
      <c r="F130" s="11">
        <v>1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234">
        <v>9</v>
      </c>
    </row>
    <row r="131" spans="1:16" ht="15.75" thickBot="1">
      <c r="A131" s="391" t="s">
        <v>95</v>
      </c>
      <c r="B131" s="395" t="s">
        <v>36</v>
      </c>
      <c r="C131" s="17" t="s">
        <v>41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232">
        <v>0</v>
      </c>
    </row>
    <row r="132" spans="1:16" ht="16.5" thickBot="1" thickTop="1">
      <c r="A132" s="391"/>
      <c r="B132" s="396"/>
      <c r="C132" s="198" t="s">
        <v>125</v>
      </c>
      <c r="D132" s="198">
        <f aca="true" t="shared" si="61" ref="D132:P132">SUM(D130:D131)</f>
        <v>8</v>
      </c>
      <c r="E132" s="198">
        <f t="shared" si="61"/>
        <v>0</v>
      </c>
      <c r="F132" s="198">
        <f t="shared" si="61"/>
        <v>1</v>
      </c>
      <c r="G132" s="198">
        <f t="shared" si="61"/>
        <v>0</v>
      </c>
      <c r="H132" s="198">
        <f t="shared" si="61"/>
        <v>0</v>
      </c>
      <c r="I132" s="198">
        <f t="shared" si="61"/>
        <v>0</v>
      </c>
      <c r="J132" s="198">
        <f t="shared" si="61"/>
        <v>0</v>
      </c>
      <c r="K132" s="198">
        <f t="shared" si="61"/>
        <v>0</v>
      </c>
      <c r="L132" s="198">
        <f t="shared" si="61"/>
        <v>0</v>
      </c>
      <c r="M132" s="198">
        <f t="shared" si="61"/>
        <v>0</v>
      </c>
      <c r="N132" s="198">
        <f t="shared" si="61"/>
        <v>0</v>
      </c>
      <c r="O132" s="198">
        <f t="shared" si="61"/>
        <v>0</v>
      </c>
      <c r="P132" s="233">
        <f t="shared" si="61"/>
        <v>9</v>
      </c>
    </row>
    <row r="133" spans="1:16" ht="15.75" thickTop="1">
      <c r="A133" s="391" t="s">
        <v>95</v>
      </c>
      <c r="B133" s="395" t="s">
        <v>126</v>
      </c>
      <c r="C133" s="11" t="s">
        <v>40</v>
      </c>
      <c r="D133" s="11">
        <v>16</v>
      </c>
      <c r="E133" s="11">
        <v>4</v>
      </c>
      <c r="F133" s="11">
        <v>0</v>
      </c>
      <c r="G133" s="11">
        <v>3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234">
        <v>23</v>
      </c>
    </row>
    <row r="134" spans="1:16" ht="15.75" thickBot="1">
      <c r="A134" s="391" t="s">
        <v>95</v>
      </c>
      <c r="B134" s="395" t="s">
        <v>126</v>
      </c>
      <c r="C134" s="17" t="s">
        <v>41</v>
      </c>
      <c r="D134" s="17">
        <v>6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2</v>
      </c>
      <c r="L134" s="17">
        <v>0</v>
      </c>
      <c r="M134" s="17">
        <v>0</v>
      </c>
      <c r="N134" s="17">
        <v>0</v>
      </c>
      <c r="O134" s="17">
        <v>0</v>
      </c>
      <c r="P134" s="232">
        <v>8</v>
      </c>
    </row>
    <row r="135" spans="1:16" ht="16.5" thickBot="1" thickTop="1">
      <c r="A135" s="391"/>
      <c r="B135" s="397"/>
      <c r="C135" s="201" t="s">
        <v>125</v>
      </c>
      <c r="D135" s="201">
        <f aca="true" t="shared" si="62" ref="D135:P135">SUM(D133:D134)</f>
        <v>22</v>
      </c>
      <c r="E135" s="201">
        <f t="shared" si="62"/>
        <v>4</v>
      </c>
      <c r="F135" s="201">
        <f t="shared" si="62"/>
        <v>0</v>
      </c>
      <c r="G135" s="201">
        <f t="shared" si="62"/>
        <v>3</v>
      </c>
      <c r="H135" s="201">
        <f t="shared" si="62"/>
        <v>0</v>
      </c>
      <c r="I135" s="201">
        <f t="shared" si="62"/>
        <v>0</v>
      </c>
      <c r="J135" s="201">
        <f t="shared" si="62"/>
        <v>0</v>
      </c>
      <c r="K135" s="201">
        <f t="shared" si="62"/>
        <v>2</v>
      </c>
      <c r="L135" s="201">
        <f t="shared" si="62"/>
        <v>0</v>
      </c>
      <c r="M135" s="201">
        <f t="shared" si="62"/>
        <v>0</v>
      </c>
      <c r="N135" s="201">
        <f t="shared" si="62"/>
        <v>0</v>
      </c>
      <c r="O135" s="201">
        <f t="shared" si="62"/>
        <v>0</v>
      </c>
      <c r="P135" s="235">
        <f t="shared" si="62"/>
        <v>31</v>
      </c>
    </row>
    <row r="136" spans="1:16" ht="15.75" thickBot="1">
      <c r="A136" s="392"/>
      <c r="B136" s="398" t="s">
        <v>127</v>
      </c>
      <c r="C136" s="204" t="s">
        <v>40</v>
      </c>
      <c r="D136" s="204">
        <f aca="true" t="shared" si="63" ref="D136:P136">D127+D130+D133</f>
        <v>65</v>
      </c>
      <c r="E136" s="204">
        <f t="shared" si="63"/>
        <v>16</v>
      </c>
      <c r="F136" s="204">
        <f t="shared" si="63"/>
        <v>6</v>
      </c>
      <c r="G136" s="204">
        <f t="shared" si="63"/>
        <v>3</v>
      </c>
      <c r="H136" s="204">
        <f t="shared" si="63"/>
        <v>0</v>
      </c>
      <c r="I136" s="204">
        <f t="shared" si="63"/>
        <v>0</v>
      </c>
      <c r="J136" s="204">
        <f t="shared" si="63"/>
        <v>0</v>
      </c>
      <c r="K136" s="204">
        <f t="shared" si="63"/>
        <v>3</v>
      </c>
      <c r="L136" s="204">
        <f t="shared" si="63"/>
        <v>0</v>
      </c>
      <c r="M136" s="204">
        <f t="shared" si="63"/>
        <v>0</v>
      </c>
      <c r="N136" s="204">
        <f t="shared" si="63"/>
        <v>0</v>
      </c>
      <c r="O136" s="204">
        <f t="shared" si="63"/>
        <v>0</v>
      </c>
      <c r="P136" s="236">
        <f t="shared" si="63"/>
        <v>93</v>
      </c>
    </row>
    <row r="137" spans="1:16" ht="15.75" thickBot="1">
      <c r="A137" s="392"/>
      <c r="B137" s="398"/>
      <c r="C137" s="204" t="s">
        <v>41</v>
      </c>
      <c r="D137" s="204">
        <f aca="true" t="shared" si="64" ref="D137:P137">D128+D131+D134</f>
        <v>16</v>
      </c>
      <c r="E137" s="204">
        <f t="shared" si="64"/>
        <v>0</v>
      </c>
      <c r="F137" s="204">
        <f t="shared" si="64"/>
        <v>0</v>
      </c>
      <c r="G137" s="204">
        <f t="shared" si="64"/>
        <v>0</v>
      </c>
      <c r="H137" s="204">
        <f t="shared" si="64"/>
        <v>0</v>
      </c>
      <c r="I137" s="204">
        <f t="shared" si="64"/>
        <v>0</v>
      </c>
      <c r="J137" s="204">
        <f t="shared" si="64"/>
        <v>0</v>
      </c>
      <c r="K137" s="204">
        <f t="shared" si="64"/>
        <v>9</v>
      </c>
      <c r="L137" s="204">
        <f t="shared" si="64"/>
        <v>0</v>
      </c>
      <c r="M137" s="204">
        <f t="shared" si="64"/>
        <v>0</v>
      </c>
      <c r="N137" s="204">
        <f t="shared" si="64"/>
        <v>0</v>
      </c>
      <c r="O137" s="204">
        <f t="shared" si="64"/>
        <v>0</v>
      </c>
      <c r="P137" s="236">
        <f t="shared" si="64"/>
        <v>25</v>
      </c>
    </row>
    <row r="138" spans="1:16" ht="15.75" thickBot="1">
      <c r="A138" s="393"/>
      <c r="B138" s="398"/>
      <c r="C138" s="204" t="s">
        <v>128</v>
      </c>
      <c r="D138" s="204">
        <f aca="true" t="shared" si="65" ref="D138:P138">SUM(D136:D137)</f>
        <v>81</v>
      </c>
      <c r="E138" s="204">
        <f t="shared" si="65"/>
        <v>16</v>
      </c>
      <c r="F138" s="204">
        <f t="shared" si="65"/>
        <v>6</v>
      </c>
      <c r="G138" s="204">
        <f t="shared" si="65"/>
        <v>3</v>
      </c>
      <c r="H138" s="204">
        <f t="shared" si="65"/>
        <v>0</v>
      </c>
      <c r="I138" s="204">
        <f t="shared" si="65"/>
        <v>0</v>
      </c>
      <c r="J138" s="204">
        <f t="shared" si="65"/>
        <v>0</v>
      </c>
      <c r="K138" s="204">
        <f t="shared" si="65"/>
        <v>12</v>
      </c>
      <c r="L138" s="204">
        <f t="shared" si="65"/>
        <v>0</v>
      </c>
      <c r="M138" s="204">
        <f t="shared" si="65"/>
        <v>0</v>
      </c>
      <c r="N138" s="204">
        <f t="shared" si="65"/>
        <v>0</v>
      </c>
      <c r="O138" s="204">
        <f t="shared" si="65"/>
        <v>0</v>
      </c>
      <c r="P138" s="236">
        <f t="shared" si="65"/>
        <v>118</v>
      </c>
    </row>
    <row r="139" spans="1:16" ht="15">
      <c r="A139" s="390" t="s">
        <v>96</v>
      </c>
      <c r="B139" s="394" t="s">
        <v>35</v>
      </c>
      <c r="C139" s="56" t="s">
        <v>40</v>
      </c>
      <c r="D139" s="56">
        <v>15</v>
      </c>
      <c r="E139" s="56">
        <v>2</v>
      </c>
      <c r="F139" s="56">
        <v>3</v>
      </c>
      <c r="G139" s="56">
        <v>6</v>
      </c>
      <c r="H139" s="56">
        <v>1</v>
      </c>
      <c r="I139" s="56">
        <v>0</v>
      </c>
      <c r="J139" s="56">
        <v>0</v>
      </c>
      <c r="K139" s="56">
        <v>0</v>
      </c>
      <c r="L139" s="56">
        <v>0</v>
      </c>
      <c r="M139" s="56">
        <v>0</v>
      </c>
      <c r="N139" s="56">
        <v>0</v>
      </c>
      <c r="O139" s="56">
        <v>0</v>
      </c>
      <c r="P139" s="231">
        <v>27</v>
      </c>
    </row>
    <row r="140" spans="1:16" ht="15.75" thickBot="1">
      <c r="A140" s="391" t="s">
        <v>96</v>
      </c>
      <c r="B140" s="395" t="s">
        <v>35</v>
      </c>
      <c r="C140" s="17" t="s">
        <v>41</v>
      </c>
      <c r="D140" s="17">
        <v>10</v>
      </c>
      <c r="E140" s="17">
        <v>3</v>
      </c>
      <c r="F140" s="17">
        <v>0</v>
      </c>
      <c r="G140" s="17">
        <v>1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232">
        <v>14</v>
      </c>
    </row>
    <row r="141" spans="1:16" ht="16.5" thickBot="1" thickTop="1">
      <c r="A141" s="391"/>
      <c r="B141" s="396"/>
      <c r="C141" s="198" t="s">
        <v>125</v>
      </c>
      <c r="D141" s="198">
        <f aca="true" t="shared" si="66" ref="D141:P141">SUM(D139:D140)</f>
        <v>25</v>
      </c>
      <c r="E141" s="198">
        <f t="shared" si="66"/>
        <v>5</v>
      </c>
      <c r="F141" s="198">
        <f t="shared" si="66"/>
        <v>3</v>
      </c>
      <c r="G141" s="198">
        <f t="shared" si="66"/>
        <v>7</v>
      </c>
      <c r="H141" s="198">
        <f t="shared" si="66"/>
        <v>1</v>
      </c>
      <c r="I141" s="198">
        <f t="shared" si="66"/>
        <v>0</v>
      </c>
      <c r="J141" s="198">
        <f t="shared" si="66"/>
        <v>0</v>
      </c>
      <c r="K141" s="198">
        <f t="shared" si="66"/>
        <v>0</v>
      </c>
      <c r="L141" s="198">
        <f t="shared" si="66"/>
        <v>0</v>
      </c>
      <c r="M141" s="198">
        <f t="shared" si="66"/>
        <v>0</v>
      </c>
      <c r="N141" s="198">
        <f t="shared" si="66"/>
        <v>0</v>
      </c>
      <c r="O141" s="198">
        <f t="shared" si="66"/>
        <v>0</v>
      </c>
      <c r="P141" s="233">
        <f t="shared" si="66"/>
        <v>41</v>
      </c>
    </row>
    <row r="142" spans="1:16" ht="15.75" thickTop="1">
      <c r="A142" s="391" t="s">
        <v>96</v>
      </c>
      <c r="B142" s="395" t="s">
        <v>36</v>
      </c>
      <c r="C142" s="11" t="s">
        <v>40</v>
      </c>
      <c r="D142" s="11">
        <v>1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234">
        <v>1</v>
      </c>
    </row>
    <row r="143" spans="1:16" ht="15.75" thickBot="1">
      <c r="A143" s="391"/>
      <c r="B143" s="395" t="s">
        <v>36</v>
      </c>
      <c r="C143" s="17" t="s">
        <v>41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232">
        <v>0</v>
      </c>
    </row>
    <row r="144" spans="1:16" ht="16.5" thickBot="1" thickTop="1">
      <c r="A144" s="391"/>
      <c r="B144" s="396"/>
      <c r="C144" s="198" t="s">
        <v>125</v>
      </c>
      <c r="D144" s="198">
        <f aca="true" t="shared" si="67" ref="D144:P144">SUM(D142:D143)</f>
        <v>1</v>
      </c>
      <c r="E144" s="198">
        <f t="shared" si="67"/>
        <v>0</v>
      </c>
      <c r="F144" s="198">
        <f t="shared" si="67"/>
        <v>0</v>
      </c>
      <c r="G144" s="198">
        <f t="shared" si="67"/>
        <v>0</v>
      </c>
      <c r="H144" s="198">
        <f t="shared" si="67"/>
        <v>0</v>
      </c>
      <c r="I144" s="198">
        <f t="shared" si="67"/>
        <v>0</v>
      </c>
      <c r="J144" s="198">
        <f t="shared" si="67"/>
        <v>0</v>
      </c>
      <c r="K144" s="198">
        <f t="shared" si="67"/>
        <v>0</v>
      </c>
      <c r="L144" s="198">
        <f t="shared" si="67"/>
        <v>0</v>
      </c>
      <c r="M144" s="198">
        <f t="shared" si="67"/>
        <v>0</v>
      </c>
      <c r="N144" s="198">
        <f t="shared" si="67"/>
        <v>0</v>
      </c>
      <c r="O144" s="198">
        <f t="shared" si="67"/>
        <v>0</v>
      </c>
      <c r="P144" s="233">
        <f t="shared" si="67"/>
        <v>1</v>
      </c>
    </row>
    <row r="145" spans="1:16" ht="15.75" thickTop="1">
      <c r="A145" s="391" t="s">
        <v>96</v>
      </c>
      <c r="B145" s="395" t="s">
        <v>126</v>
      </c>
      <c r="C145" s="11" t="s">
        <v>40</v>
      </c>
      <c r="D145" s="11">
        <v>18</v>
      </c>
      <c r="E145" s="11">
        <v>4</v>
      </c>
      <c r="F145" s="11">
        <v>2</v>
      </c>
      <c r="G145" s="11">
        <v>4</v>
      </c>
      <c r="H145" s="11">
        <v>1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234">
        <v>29</v>
      </c>
    </row>
    <row r="146" spans="1:16" ht="15.75" thickBot="1">
      <c r="A146" s="391" t="s">
        <v>96</v>
      </c>
      <c r="B146" s="395" t="s">
        <v>126</v>
      </c>
      <c r="C146" s="17" t="s">
        <v>41</v>
      </c>
      <c r="D146" s="17">
        <v>1</v>
      </c>
      <c r="E146" s="17">
        <v>0</v>
      </c>
      <c r="F146" s="17">
        <v>0</v>
      </c>
      <c r="G146" s="17">
        <v>1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232">
        <v>2</v>
      </c>
    </row>
    <row r="147" spans="1:16" ht="16.5" thickBot="1" thickTop="1">
      <c r="A147" s="391"/>
      <c r="B147" s="397"/>
      <c r="C147" s="201" t="s">
        <v>125</v>
      </c>
      <c r="D147" s="201">
        <f aca="true" t="shared" si="68" ref="D147:P147">SUM(D145:D146)</f>
        <v>19</v>
      </c>
      <c r="E147" s="201">
        <f t="shared" si="68"/>
        <v>4</v>
      </c>
      <c r="F147" s="201">
        <f t="shared" si="68"/>
        <v>2</v>
      </c>
      <c r="G147" s="201">
        <f t="shared" si="68"/>
        <v>5</v>
      </c>
      <c r="H147" s="201">
        <f t="shared" si="68"/>
        <v>1</v>
      </c>
      <c r="I147" s="201">
        <f t="shared" si="68"/>
        <v>0</v>
      </c>
      <c r="J147" s="201">
        <f t="shared" si="68"/>
        <v>0</v>
      </c>
      <c r="K147" s="201">
        <f t="shared" si="68"/>
        <v>0</v>
      </c>
      <c r="L147" s="201">
        <f t="shared" si="68"/>
        <v>0</v>
      </c>
      <c r="M147" s="201">
        <f t="shared" si="68"/>
        <v>0</v>
      </c>
      <c r="N147" s="201">
        <f t="shared" si="68"/>
        <v>0</v>
      </c>
      <c r="O147" s="201">
        <f t="shared" si="68"/>
        <v>0</v>
      </c>
      <c r="P147" s="235">
        <f t="shared" si="68"/>
        <v>31</v>
      </c>
    </row>
    <row r="148" spans="1:16" ht="15.75" thickBot="1">
      <c r="A148" s="392"/>
      <c r="B148" s="398" t="s">
        <v>127</v>
      </c>
      <c r="C148" s="204" t="s">
        <v>40</v>
      </c>
      <c r="D148" s="204">
        <f aca="true" t="shared" si="69" ref="D148:P148">D139+D142+D145</f>
        <v>34</v>
      </c>
      <c r="E148" s="204">
        <f t="shared" si="69"/>
        <v>6</v>
      </c>
      <c r="F148" s="204">
        <f t="shared" si="69"/>
        <v>5</v>
      </c>
      <c r="G148" s="204">
        <f t="shared" si="69"/>
        <v>10</v>
      </c>
      <c r="H148" s="204">
        <f t="shared" si="69"/>
        <v>2</v>
      </c>
      <c r="I148" s="204">
        <f t="shared" si="69"/>
        <v>0</v>
      </c>
      <c r="J148" s="204">
        <f t="shared" si="69"/>
        <v>0</v>
      </c>
      <c r="K148" s="204">
        <f t="shared" si="69"/>
        <v>0</v>
      </c>
      <c r="L148" s="204">
        <f t="shared" si="69"/>
        <v>0</v>
      </c>
      <c r="M148" s="204">
        <f t="shared" si="69"/>
        <v>0</v>
      </c>
      <c r="N148" s="204">
        <f t="shared" si="69"/>
        <v>0</v>
      </c>
      <c r="O148" s="204">
        <f t="shared" si="69"/>
        <v>0</v>
      </c>
      <c r="P148" s="236">
        <f t="shared" si="69"/>
        <v>57</v>
      </c>
    </row>
    <row r="149" spans="1:16" ht="15.75" thickBot="1">
      <c r="A149" s="392"/>
      <c r="B149" s="398"/>
      <c r="C149" s="204" t="s">
        <v>41</v>
      </c>
      <c r="D149" s="204">
        <f aca="true" t="shared" si="70" ref="D149:P149">D140+D143+D146</f>
        <v>11</v>
      </c>
      <c r="E149" s="204">
        <f t="shared" si="70"/>
        <v>3</v>
      </c>
      <c r="F149" s="204">
        <f t="shared" si="70"/>
        <v>0</v>
      </c>
      <c r="G149" s="204">
        <f t="shared" si="70"/>
        <v>2</v>
      </c>
      <c r="H149" s="204">
        <f t="shared" si="70"/>
        <v>0</v>
      </c>
      <c r="I149" s="204">
        <f t="shared" si="70"/>
        <v>0</v>
      </c>
      <c r="J149" s="204">
        <f t="shared" si="70"/>
        <v>0</v>
      </c>
      <c r="K149" s="204">
        <f t="shared" si="70"/>
        <v>0</v>
      </c>
      <c r="L149" s="204">
        <f t="shared" si="70"/>
        <v>0</v>
      </c>
      <c r="M149" s="204">
        <f t="shared" si="70"/>
        <v>0</v>
      </c>
      <c r="N149" s="204">
        <f t="shared" si="70"/>
        <v>0</v>
      </c>
      <c r="O149" s="204">
        <f t="shared" si="70"/>
        <v>0</v>
      </c>
      <c r="P149" s="236">
        <f t="shared" si="70"/>
        <v>16</v>
      </c>
    </row>
    <row r="150" spans="1:16" ht="15.75" thickBot="1">
      <c r="A150" s="393"/>
      <c r="B150" s="398"/>
      <c r="C150" s="204" t="s">
        <v>128</v>
      </c>
      <c r="D150" s="204">
        <f aca="true" t="shared" si="71" ref="D150:P150">SUM(D148:D149)</f>
        <v>45</v>
      </c>
      <c r="E150" s="204">
        <f t="shared" si="71"/>
        <v>9</v>
      </c>
      <c r="F150" s="204">
        <f t="shared" si="71"/>
        <v>5</v>
      </c>
      <c r="G150" s="204">
        <f t="shared" si="71"/>
        <v>12</v>
      </c>
      <c r="H150" s="204">
        <f t="shared" si="71"/>
        <v>2</v>
      </c>
      <c r="I150" s="204">
        <f t="shared" si="71"/>
        <v>0</v>
      </c>
      <c r="J150" s="204">
        <f t="shared" si="71"/>
        <v>0</v>
      </c>
      <c r="K150" s="204">
        <f t="shared" si="71"/>
        <v>0</v>
      </c>
      <c r="L150" s="204">
        <f t="shared" si="71"/>
        <v>0</v>
      </c>
      <c r="M150" s="204">
        <f t="shared" si="71"/>
        <v>0</v>
      </c>
      <c r="N150" s="204">
        <f t="shared" si="71"/>
        <v>0</v>
      </c>
      <c r="O150" s="204">
        <f t="shared" si="71"/>
        <v>0</v>
      </c>
      <c r="P150" s="236">
        <f t="shared" si="71"/>
        <v>73</v>
      </c>
    </row>
    <row r="151" spans="1:16" ht="15">
      <c r="A151" s="390" t="s">
        <v>97</v>
      </c>
      <c r="B151" s="394" t="s">
        <v>35</v>
      </c>
      <c r="C151" s="56" t="s">
        <v>40</v>
      </c>
      <c r="D151" s="56">
        <v>41</v>
      </c>
      <c r="E151" s="56">
        <v>0</v>
      </c>
      <c r="F151" s="56">
        <v>5</v>
      </c>
      <c r="G151" s="56">
        <v>9</v>
      </c>
      <c r="H151" s="56">
        <v>0</v>
      </c>
      <c r="I151" s="56">
        <v>0</v>
      </c>
      <c r="J151" s="56">
        <v>0</v>
      </c>
      <c r="K151" s="56">
        <v>7</v>
      </c>
      <c r="L151" s="56">
        <v>0</v>
      </c>
      <c r="M151" s="56">
        <v>1</v>
      </c>
      <c r="N151" s="56">
        <v>0</v>
      </c>
      <c r="O151" s="56">
        <v>0</v>
      </c>
      <c r="P151" s="231">
        <v>63</v>
      </c>
    </row>
    <row r="152" spans="1:16" ht="15.75" thickBot="1">
      <c r="A152" s="391" t="s">
        <v>97</v>
      </c>
      <c r="B152" s="395" t="s">
        <v>35</v>
      </c>
      <c r="C152" s="17" t="s">
        <v>41</v>
      </c>
      <c r="D152" s="17">
        <v>2</v>
      </c>
      <c r="E152" s="17">
        <v>2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1</v>
      </c>
      <c r="L152" s="17">
        <v>0</v>
      </c>
      <c r="M152" s="17">
        <v>0</v>
      </c>
      <c r="N152" s="17">
        <v>0</v>
      </c>
      <c r="O152" s="17">
        <v>0</v>
      </c>
      <c r="P152" s="232">
        <v>5</v>
      </c>
    </row>
    <row r="153" spans="1:16" ht="16.5" thickBot="1" thickTop="1">
      <c r="A153" s="391"/>
      <c r="B153" s="396"/>
      <c r="C153" s="198" t="s">
        <v>125</v>
      </c>
      <c r="D153" s="198">
        <f aca="true" t="shared" si="72" ref="D153:P153">SUM(D151:D152)</f>
        <v>43</v>
      </c>
      <c r="E153" s="198">
        <f t="shared" si="72"/>
        <v>2</v>
      </c>
      <c r="F153" s="198">
        <f t="shared" si="72"/>
        <v>5</v>
      </c>
      <c r="G153" s="198">
        <f t="shared" si="72"/>
        <v>9</v>
      </c>
      <c r="H153" s="198">
        <f t="shared" si="72"/>
        <v>0</v>
      </c>
      <c r="I153" s="198">
        <f t="shared" si="72"/>
        <v>0</v>
      </c>
      <c r="J153" s="198">
        <f t="shared" si="72"/>
        <v>0</v>
      </c>
      <c r="K153" s="198">
        <f t="shared" si="72"/>
        <v>8</v>
      </c>
      <c r="L153" s="198">
        <f t="shared" si="72"/>
        <v>0</v>
      </c>
      <c r="M153" s="198">
        <f t="shared" si="72"/>
        <v>1</v>
      </c>
      <c r="N153" s="198">
        <f t="shared" si="72"/>
        <v>0</v>
      </c>
      <c r="O153" s="198">
        <f t="shared" si="72"/>
        <v>0</v>
      </c>
      <c r="P153" s="233">
        <f t="shared" si="72"/>
        <v>68</v>
      </c>
    </row>
    <row r="154" spans="1:16" ht="15.75" thickTop="1">
      <c r="A154" s="391" t="s">
        <v>97</v>
      </c>
      <c r="B154" s="395" t="s">
        <v>36</v>
      </c>
      <c r="C154" s="11" t="s">
        <v>40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234">
        <v>0</v>
      </c>
    </row>
    <row r="155" spans="1:16" ht="15.75" thickBot="1">
      <c r="A155" s="391" t="s">
        <v>97</v>
      </c>
      <c r="B155" s="395" t="s">
        <v>36</v>
      </c>
      <c r="C155" s="17" t="s">
        <v>41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232">
        <v>0</v>
      </c>
    </row>
    <row r="156" spans="1:16" ht="16.5" thickBot="1" thickTop="1">
      <c r="A156" s="391"/>
      <c r="B156" s="396"/>
      <c r="C156" s="198" t="s">
        <v>125</v>
      </c>
      <c r="D156" s="198">
        <f aca="true" t="shared" si="73" ref="D156:P156">SUM(D154:D155)</f>
        <v>0</v>
      </c>
      <c r="E156" s="198">
        <f t="shared" si="73"/>
        <v>0</v>
      </c>
      <c r="F156" s="198">
        <f t="shared" si="73"/>
        <v>0</v>
      </c>
      <c r="G156" s="198">
        <f t="shared" si="73"/>
        <v>0</v>
      </c>
      <c r="H156" s="198">
        <f t="shared" si="73"/>
        <v>0</v>
      </c>
      <c r="I156" s="198">
        <f t="shared" si="73"/>
        <v>0</v>
      </c>
      <c r="J156" s="198">
        <f t="shared" si="73"/>
        <v>0</v>
      </c>
      <c r="K156" s="198">
        <f t="shared" si="73"/>
        <v>0</v>
      </c>
      <c r="L156" s="198">
        <f t="shared" si="73"/>
        <v>0</v>
      </c>
      <c r="M156" s="198">
        <f t="shared" si="73"/>
        <v>0</v>
      </c>
      <c r="N156" s="198">
        <f t="shared" si="73"/>
        <v>0</v>
      </c>
      <c r="O156" s="198">
        <f t="shared" si="73"/>
        <v>0</v>
      </c>
      <c r="P156" s="233">
        <f t="shared" si="73"/>
        <v>0</v>
      </c>
    </row>
    <row r="157" spans="1:16" ht="15.75" thickTop="1">
      <c r="A157" s="391" t="s">
        <v>97</v>
      </c>
      <c r="B157" s="395" t="s">
        <v>126</v>
      </c>
      <c r="C157" s="11" t="s">
        <v>40</v>
      </c>
      <c r="D157" s="11">
        <v>55</v>
      </c>
      <c r="E157" s="11">
        <v>0</v>
      </c>
      <c r="F157" s="11">
        <v>8</v>
      </c>
      <c r="G157" s="11">
        <v>16</v>
      </c>
      <c r="H157" s="11">
        <v>2</v>
      </c>
      <c r="I157" s="11">
        <v>1</v>
      </c>
      <c r="J157" s="11">
        <v>0</v>
      </c>
      <c r="K157" s="11">
        <v>5</v>
      </c>
      <c r="L157" s="11">
        <v>2</v>
      </c>
      <c r="M157" s="11">
        <v>0</v>
      </c>
      <c r="N157" s="11">
        <v>0</v>
      </c>
      <c r="O157" s="11">
        <v>0</v>
      </c>
      <c r="P157" s="234">
        <v>89</v>
      </c>
    </row>
    <row r="158" spans="1:16" ht="15.75" thickBot="1">
      <c r="A158" s="391" t="s">
        <v>97</v>
      </c>
      <c r="B158" s="395" t="s">
        <v>126</v>
      </c>
      <c r="C158" s="17" t="s">
        <v>41</v>
      </c>
      <c r="D158" s="17">
        <v>19</v>
      </c>
      <c r="E158" s="17">
        <v>1</v>
      </c>
      <c r="F158" s="17">
        <v>2</v>
      </c>
      <c r="G158" s="17">
        <v>7</v>
      </c>
      <c r="H158" s="17">
        <v>4</v>
      </c>
      <c r="I158" s="17">
        <v>0</v>
      </c>
      <c r="J158" s="17">
        <v>0</v>
      </c>
      <c r="K158" s="17">
        <v>2</v>
      </c>
      <c r="L158" s="17">
        <v>0</v>
      </c>
      <c r="M158" s="17">
        <v>1</v>
      </c>
      <c r="N158" s="17">
        <v>0</v>
      </c>
      <c r="O158" s="17">
        <v>0</v>
      </c>
      <c r="P158" s="232">
        <v>36</v>
      </c>
    </row>
    <row r="159" spans="1:16" ht="16.5" thickBot="1" thickTop="1">
      <c r="A159" s="391"/>
      <c r="B159" s="397"/>
      <c r="C159" s="201" t="s">
        <v>125</v>
      </c>
      <c r="D159" s="201">
        <f aca="true" t="shared" si="74" ref="D159:P159">SUM(D157:D158)</f>
        <v>74</v>
      </c>
      <c r="E159" s="201">
        <f t="shared" si="74"/>
        <v>1</v>
      </c>
      <c r="F159" s="201">
        <f t="shared" si="74"/>
        <v>10</v>
      </c>
      <c r="G159" s="201">
        <f t="shared" si="74"/>
        <v>23</v>
      </c>
      <c r="H159" s="201">
        <f t="shared" si="74"/>
        <v>6</v>
      </c>
      <c r="I159" s="201">
        <f t="shared" si="74"/>
        <v>1</v>
      </c>
      <c r="J159" s="201">
        <f t="shared" si="74"/>
        <v>0</v>
      </c>
      <c r="K159" s="201">
        <f t="shared" si="74"/>
        <v>7</v>
      </c>
      <c r="L159" s="201">
        <f t="shared" si="74"/>
        <v>2</v>
      </c>
      <c r="M159" s="201">
        <f t="shared" si="74"/>
        <v>1</v>
      </c>
      <c r="N159" s="201">
        <f t="shared" si="74"/>
        <v>0</v>
      </c>
      <c r="O159" s="201">
        <f t="shared" si="74"/>
        <v>0</v>
      </c>
      <c r="P159" s="235">
        <f t="shared" si="74"/>
        <v>125</v>
      </c>
    </row>
    <row r="160" spans="1:16" ht="15.75" thickBot="1">
      <c r="A160" s="392"/>
      <c r="B160" s="398" t="s">
        <v>127</v>
      </c>
      <c r="C160" s="204" t="s">
        <v>40</v>
      </c>
      <c r="D160" s="204">
        <f aca="true" t="shared" si="75" ref="D160:P160">D151+D154+D157</f>
        <v>96</v>
      </c>
      <c r="E160" s="204">
        <f t="shared" si="75"/>
        <v>0</v>
      </c>
      <c r="F160" s="204">
        <f t="shared" si="75"/>
        <v>13</v>
      </c>
      <c r="G160" s="204">
        <f t="shared" si="75"/>
        <v>25</v>
      </c>
      <c r="H160" s="204">
        <f t="shared" si="75"/>
        <v>2</v>
      </c>
      <c r="I160" s="204">
        <f t="shared" si="75"/>
        <v>1</v>
      </c>
      <c r="J160" s="204">
        <f t="shared" si="75"/>
        <v>0</v>
      </c>
      <c r="K160" s="204">
        <f t="shared" si="75"/>
        <v>12</v>
      </c>
      <c r="L160" s="204">
        <f t="shared" si="75"/>
        <v>2</v>
      </c>
      <c r="M160" s="204">
        <f t="shared" si="75"/>
        <v>1</v>
      </c>
      <c r="N160" s="204">
        <f t="shared" si="75"/>
        <v>0</v>
      </c>
      <c r="O160" s="204">
        <f t="shared" si="75"/>
        <v>0</v>
      </c>
      <c r="P160" s="236">
        <f t="shared" si="75"/>
        <v>152</v>
      </c>
    </row>
    <row r="161" spans="1:16" ht="15.75" thickBot="1">
      <c r="A161" s="392"/>
      <c r="B161" s="398"/>
      <c r="C161" s="204" t="s">
        <v>41</v>
      </c>
      <c r="D161" s="204">
        <f aca="true" t="shared" si="76" ref="D161:P161">D152+D155+D158</f>
        <v>21</v>
      </c>
      <c r="E161" s="204">
        <f t="shared" si="76"/>
        <v>3</v>
      </c>
      <c r="F161" s="204">
        <f t="shared" si="76"/>
        <v>2</v>
      </c>
      <c r="G161" s="204">
        <f t="shared" si="76"/>
        <v>7</v>
      </c>
      <c r="H161" s="204">
        <f t="shared" si="76"/>
        <v>4</v>
      </c>
      <c r="I161" s="204">
        <f t="shared" si="76"/>
        <v>0</v>
      </c>
      <c r="J161" s="204">
        <f t="shared" si="76"/>
        <v>0</v>
      </c>
      <c r="K161" s="204">
        <f t="shared" si="76"/>
        <v>3</v>
      </c>
      <c r="L161" s="204">
        <f t="shared" si="76"/>
        <v>0</v>
      </c>
      <c r="M161" s="204">
        <f t="shared" si="76"/>
        <v>1</v>
      </c>
      <c r="N161" s="204">
        <f t="shared" si="76"/>
        <v>0</v>
      </c>
      <c r="O161" s="204">
        <f t="shared" si="76"/>
        <v>0</v>
      </c>
      <c r="P161" s="236">
        <f t="shared" si="76"/>
        <v>41</v>
      </c>
    </row>
    <row r="162" spans="1:16" ht="15.75" thickBot="1">
      <c r="A162" s="393"/>
      <c r="B162" s="398"/>
      <c r="C162" s="204" t="s">
        <v>128</v>
      </c>
      <c r="D162" s="204">
        <f aca="true" t="shared" si="77" ref="D162:P162">SUM(D160:D161)</f>
        <v>117</v>
      </c>
      <c r="E162" s="204">
        <f t="shared" si="77"/>
        <v>3</v>
      </c>
      <c r="F162" s="204">
        <f t="shared" si="77"/>
        <v>15</v>
      </c>
      <c r="G162" s="204">
        <f t="shared" si="77"/>
        <v>32</v>
      </c>
      <c r="H162" s="204">
        <f t="shared" si="77"/>
        <v>6</v>
      </c>
      <c r="I162" s="204">
        <f t="shared" si="77"/>
        <v>1</v>
      </c>
      <c r="J162" s="204">
        <f t="shared" si="77"/>
        <v>0</v>
      </c>
      <c r="K162" s="204">
        <f t="shared" si="77"/>
        <v>15</v>
      </c>
      <c r="L162" s="204">
        <f t="shared" si="77"/>
        <v>2</v>
      </c>
      <c r="M162" s="204">
        <f t="shared" si="77"/>
        <v>2</v>
      </c>
      <c r="N162" s="204">
        <f t="shared" si="77"/>
        <v>0</v>
      </c>
      <c r="O162" s="204">
        <f t="shared" si="77"/>
        <v>0</v>
      </c>
      <c r="P162" s="236">
        <f t="shared" si="77"/>
        <v>193</v>
      </c>
    </row>
    <row r="163" spans="1:16" ht="15">
      <c r="A163" s="390" t="s">
        <v>98</v>
      </c>
      <c r="B163" s="394" t="s">
        <v>35</v>
      </c>
      <c r="C163" s="56" t="s">
        <v>40</v>
      </c>
      <c r="D163" s="56">
        <v>21</v>
      </c>
      <c r="E163" s="56">
        <v>5</v>
      </c>
      <c r="F163" s="56">
        <v>4</v>
      </c>
      <c r="G163" s="56">
        <v>6</v>
      </c>
      <c r="H163" s="56">
        <v>0</v>
      </c>
      <c r="I163" s="56">
        <v>0</v>
      </c>
      <c r="J163" s="56">
        <v>0</v>
      </c>
      <c r="K163" s="56">
        <v>4</v>
      </c>
      <c r="L163" s="56">
        <v>0</v>
      </c>
      <c r="M163" s="56">
        <v>0</v>
      </c>
      <c r="N163" s="56">
        <v>0</v>
      </c>
      <c r="O163" s="56">
        <v>0</v>
      </c>
      <c r="P163" s="231">
        <v>40</v>
      </c>
    </row>
    <row r="164" spans="1:16" ht="15.75" thickBot="1">
      <c r="A164" s="391" t="s">
        <v>98</v>
      </c>
      <c r="B164" s="395" t="s">
        <v>35</v>
      </c>
      <c r="C164" s="17" t="s">
        <v>41</v>
      </c>
      <c r="D164" s="17">
        <v>3</v>
      </c>
      <c r="E164" s="17">
        <v>1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1</v>
      </c>
      <c r="O164" s="17">
        <v>0</v>
      </c>
      <c r="P164" s="232">
        <v>5</v>
      </c>
    </row>
    <row r="165" spans="1:16" ht="16.5" thickBot="1" thickTop="1">
      <c r="A165" s="391"/>
      <c r="B165" s="396"/>
      <c r="C165" s="198" t="s">
        <v>125</v>
      </c>
      <c r="D165" s="198">
        <f aca="true" t="shared" si="78" ref="D165:P165">SUM(D163:D164)</f>
        <v>24</v>
      </c>
      <c r="E165" s="198">
        <f t="shared" si="78"/>
        <v>6</v>
      </c>
      <c r="F165" s="198">
        <f t="shared" si="78"/>
        <v>4</v>
      </c>
      <c r="G165" s="198">
        <f t="shared" si="78"/>
        <v>6</v>
      </c>
      <c r="H165" s="198">
        <f t="shared" si="78"/>
        <v>0</v>
      </c>
      <c r="I165" s="198">
        <f t="shared" si="78"/>
        <v>0</v>
      </c>
      <c r="J165" s="198">
        <f t="shared" si="78"/>
        <v>0</v>
      </c>
      <c r="K165" s="198">
        <f t="shared" si="78"/>
        <v>4</v>
      </c>
      <c r="L165" s="198">
        <f t="shared" si="78"/>
        <v>0</v>
      </c>
      <c r="M165" s="198">
        <f t="shared" si="78"/>
        <v>0</v>
      </c>
      <c r="N165" s="198">
        <f t="shared" si="78"/>
        <v>1</v>
      </c>
      <c r="O165" s="198">
        <f t="shared" si="78"/>
        <v>0</v>
      </c>
      <c r="P165" s="233">
        <f t="shared" si="78"/>
        <v>45</v>
      </c>
    </row>
    <row r="166" spans="1:16" ht="15.75" thickTop="1">
      <c r="A166" s="391" t="s">
        <v>98</v>
      </c>
      <c r="B166" s="395" t="s">
        <v>36</v>
      </c>
      <c r="C166" s="11" t="s">
        <v>40</v>
      </c>
      <c r="D166" s="11">
        <v>3</v>
      </c>
      <c r="E166" s="11">
        <v>1</v>
      </c>
      <c r="F166" s="11">
        <v>1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1</v>
      </c>
      <c r="O166" s="11">
        <v>0</v>
      </c>
      <c r="P166" s="234">
        <v>6</v>
      </c>
    </row>
    <row r="167" spans="1:16" ht="15.75" thickBot="1">
      <c r="A167" s="391" t="s">
        <v>98</v>
      </c>
      <c r="B167" s="395" t="s">
        <v>36</v>
      </c>
      <c r="C167" s="17" t="s">
        <v>41</v>
      </c>
      <c r="D167" s="17">
        <v>1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232">
        <v>1</v>
      </c>
    </row>
    <row r="168" spans="1:16" ht="16.5" thickBot="1" thickTop="1">
      <c r="A168" s="391"/>
      <c r="B168" s="396"/>
      <c r="C168" s="198" t="s">
        <v>125</v>
      </c>
      <c r="D168" s="198">
        <f aca="true" t="shared" si="79" ref="D168:P168">SUM(D166:D167)</f>
        <v>4</v>
      </c>
      <c r="E168" s="198">
        <f t="shared" si="79"/>
        <v>1</v>
      </c>
      <c r="F168" s="198">
        <f t="shared" si="79"/>
        <v>1</v>
      </c>
      <c r="G168" s="198">
        <f t="shared" si="79"/>
        <v>0</v>
      </c>
      <c r="H168" s="198">
        <f t="shared" si="79"/>
        <v>0</v>
      </c>
      <c r="I168" s="198">
        <f t="shared" si="79"/>
        <v>0</v>
      </c>
      <c r="J168" s="198">
        <f t="shared" si="79"/>
        <v>0</v>
      </c>
      <c r="K168" s="198">
        <f t="shared" si="79"/>
        <v>0</v>
      </c>
      <c r="L168" s="198">
        <f t="shared" si="79"/>
        <v>0</v>
      </c>
      <c r="M168" s="198">
        <f t="shared" si="79"/>
        <v>0</v>
      </c>
      <c r="N168" s="198">
        <f t="shared" si="79"/>
        <v>1</v>
      </c>
      <c r="O168" s="198">
        <f t="shared" si="79"/>
        <v>0</v>
      </c>
      <c r="P168" s="233">
        <f t="shared" si="79"/>
        <v>7</v>
      </c>
    </row>
    <row r="169" spans="1:16" ht="15.75" thickTop="1">
      <c r="A169" s="391" t="s">
        <v>98</v>
      </c>
      <c r="B169" s="395" t="s">
        <v>126</v>
      </c>
      <c r="C169" s="11" t="s">
        <v>40</v>
      </c>
      <c r="D169" s="11">
        <v>8</v>
      </c>
      <c r="E169" s="11">
        <v>3</v>
      </c>
      <c r="F169" s="11">
        <v>0</v>
      </c>
      <c r="G169" s="11">
        <v>0</v>
      </c>
      <c r="H169" s="11">
        <v>1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234">
        <v>12</v>
      </c>
    </row>
    <row r="170" spans="1:16" ht="15.75" thickBot="1">
      <c r="A170" s="391" t="s">
        <v>98</v>
      </c>
      <c r="B170" s="395" t="s">
        <v>126</v>
      </c>
      <c r="C170" s="17" t="s">
        <v>41</v>
      </c>
      <c r="D170" s="17">
        <v>1</v>
      </c>
      <c r="E170" s="17">
        <v>0</v>
      </c>
      <c r="F170" s="17">
        <v>0</v>
      </c>
      <c r="G170" s="17">
        <v>1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232">
        <v>2</v>
      </c>
    </row>
    <row r="171" spans="1:16" ht="16.5" thickBot="1" thickTop="1">
      <c r="A171" s="391"/>
      <c r="B171" s="397"/>
      <c r="C171" s="201" t="s">
        <v>125</v>
      </c>
      <c r="D171" s="201">
        <f aca="true" t="shared" si="80" ref="D171:P171">SUM(D169:D170)</f>
        <v>9</v>
      </c>
      <c r="E171" s="201">
        <f t="shared" si="80"/>
        <v>3</v>
      </c>
      <c r="F171" s="201">
        <f t="shared" si="80"/>
        <v>0</v>
      </c>
      <c r="G171" s="201">
        <f t="shared" si="80"/>
        <v>1</v>
      </c>
      <c r="H171" s="201">
        <f t="shared" si="80"/>
        <v>1</v>
      </c>
      <c r="I171" s="201">
        <f t="shared" si="80"/>
        <v>0</v>
      </c>
      <c r="J171" s="201">
        <f t="shared" si="80"/>
        <v>0</v>
      </c>
      <c r="K171" s="201">
        <f t="shared" si="80"/>
        <v>0</v>
      </c>
      <c r="L171" s="201">
        <f t="shared" si="80"/>
        <v>0</v>
      </c>
      <c r="M171" s="201">
        <f t="shared" si="80"/>
        <v>0</v>
      </c>
      <c r="N171" s="201">
        <f t="shared" si="80"/>
        <v>0</v>
      </c>
      <c r="O171" s="201">
        <f t="shared" si="80"/>
        <v>0</v>
      </c>
      <c r="P171" s="235">
        <f t="shared" si="80"/>
        <v>14</v>
      </c>
    </row>
    <row r="172" spans="1:16" ht="15.75" thickBot="1">
      <c r="A172" s="392"/>
      <c r="B172" s="398" t="s">
        <v>127</v>
      </c>
      <c r="C172" s="204" t="s">
        <v>40</v>
      </c>
      <c r="D172" s="204">
        <f aca="true" t="shared" si="81" ref="D172:P172">D163+D166+D169</f>
        <v>32</v>
      </c>
      <c r="E172" s="204">
        <f t="shared" si="81"/>
        <v>9</v>
      </c>
      <c r="F172" s="204">
        <f t="shared" si="81"/>
        <v>5</v>
      </c>
      <c r="G172" s="204">
        <f t="shared" si="81"/>
        <v>6</v>
      </c>
      <c r="H172" s="204">
        <f t="shared" si="81"/>
        <v>1</v>
      </c>
      <c r="I172" s="204">
        <f t="shared" si="81"/>
        <v>0</v>
      </c>
      <c r="J172" s="204">
        <f t="shared" si="81"/>
        <v>0</v>
      </c>
      <c r="K172" s="204">
        <f t="shared" si="81"/>
        <v>4</v>
      </c>
      <c r="L172" s="204">
        <f t="shared" si="81"/>
        <v>0</v>
      </c>
      <c r="M172" s="204">
        <f t="shared" si="81"/>
        <v>0</v>
      </c>
      <c r="N172" s="204">
        <f t="shared" si="81"/>
        <v>1</v>
      </c>
      <c r="O172" s="204">
        <f t="shared" si="81"/>
        <v>0</v>
      </c>
      <c r="P172" s="236">
        <f t="shared" si="81"/>
        <v>58</v>
      </c>
    </row>
    <row r="173" spans="1:16" ht="15.75" thickBot="1">
      <c r="A173" s="392"/>
      <c r="B173" s="398"/>
      <c r="C173" s="204" t="s">
        <v>41</v>
      </c>
      <c r="D173" s="204">
        <f aca="true" t="shared" si="82" ref="D173:P173">D164+D167+D170</f>
        <v>5</v>
      </c>
      <c r="E173" s="204">
        <f t="shared" si="82"/>
        <v>1</v>
      </c>
      <c r="F173" s="204">
        <f t="shared" si="82"/>
        <v>0</v>
      </c>
      <c r="G173" s="204">
        <f t="shared" si="82"/>
        <v>1</v>
      </c>
      <c r="H173" s="204">
        <f t="shared" si="82"/>
        <v>0</v>
      </c>
      <c r="I173" s="204">
        <f t="shared" si="82"/>
        <v>0</v>
      </c>
      <c r="J173" s="204">
        <f t="shared" si="82"/>
        <v>0</v>
      </c>
      <c r="K173" s="204">
        <f t="shared" si="82"/>
        <v>0</v>
      </c>
      <c r="L173" s="204">
        <f t="shared" si="82"/>
        <v>0</v>
      </c>
      <c r="M173" s="204">
        <f t="shared" si="82"/>
        <v>0</v>
      </c>
      <c r="N173" s="204">
        <f t="shared" si="82"/>
        <v>1</v>
      </c>
      <c r="O173" s="204">
        <f t="shared" si="82"/>
        <v>0</v>
      </c>
      <c r="P173" s="236">
        <f t="shared" si="82"/>
        <v>8</v>
      </c>
    </row>
    <row r="174" spans="1:16" ht="15.75" thickBot="1">
      <c r="A174" s="393"/>
      <c r="B174" s="398"/>
      <c r="C174" s="204" t="s">
        <v>128</v>
      </c>
      <c r="D174" s="204">
        <f aca="true" t="shared" si="83" ref="D174:P174">SUM(D172:D173)</f>
        <v>37</v>
      </c>
      <c r="E174" s="204">
        <f t="shared" si="83"/>
        <v>10</v>
      </c>
      <c r="F174" s="204">
        <f t="shared" si="83"/>
        <v>5</v>
      </c>
      <c r="G174" s="204">
        <f t="shared" si="83"/>
        <v>7</v>
      </c>
      <c r="H174" s="204">
        <f t="shared" si="83"/>
        <v>1</v>
      </c>
      <c r="I174" s="204">
        <f t="shared" si="83"/>
        <v>0</v>
      </c>
      <c r="J174" s="204">
        <f t="shared" si="83"/>
        <v>0</v>
      </c>
      <c r="K174" s="204">
        <f t="shared" si="83"/>
        <v>4</v>
      </c>
      <c r="L174" s="204">
        <f t="shared" si="83"/>
        <v>0</v>
      </c>
      <c r="M174" s="204">
        <f t="shared" si="83"/>
        <v>0</v>
      </c>
      <c r="N174" s="204">
        <f t="shared" si="83"/>
        <v>2</v>
      </c>
      <c r="O174" s="204">
        <f t="shared" si="83"/>
        <v>0</v>
      </c>
      <c r="P174" s="236">
        <f t="shared" si="83"/>
        <v>66</v>
      </c>
    </row>
    <row r="175" spans="1:16" ht="15">
      <c r="A175" s="390" t="s">
        <v>99</v>
      </c>
      <c r="B175" s="394" t="s">
        <v>35</v>
      </c>
      <c r="C175" s="56" t="s">
        <v>40</v>
      </c>
      <c r="D175" s="56">
        <v>67</v>
      </c>
      <c r="E175" s="56">
        <v>0</v>
      </c>
      <c r="F175" s="56">
        <v>1</v>
      </c>
      <c r="G175" s="56">
        <v>1</v>
      </c>
      <c r="H175" s="56">
        <v>2</v>
      </c>
      <c r="I175" s="56">
        <v>0</v>
      </c>
      <c r="J175" s="56">
        <v>0</v>
      </c>
      <c r="K175" s="56">
        <v>3</v>
      </c>
      <c r="L175" s="56">
        <v>0</v>
      </c>
      <c r="M175" s="56">
        <v>0</v>
      </c>
      <c r="N175" s="56">
        <v>0</v>
      </c>
      <c r="O175" s="56">
        <v>0</v>
      </c>
      <c r="P175" s="231">
        <v>74</v>
      </c>
    </row>
    <row r="176" spans="1:16" ht="15.75" thickBot="1">
      <c r="A176" s="391" t="s">
        <v>99</v>
      </c>
      <c r="B176" s="395" t="s">
        <v>35</v>
      </c>
      <c r="C176" s="17" t="s">
        <v>41</v>
      </c>
      <c r="D176" s="17">
        <v>166</v>
      </c>
      <c r="E176" s="17">
        <v>2</v>
      </c>
      <c r="F176" s="17">
        <v>1</v>
      </c>
      <c r="G176" s="17">
        <v>6</v>
      </c>
      <c r="H176" s="17">
        <v>11</v>
      </c>
      <c r="I176" s="17">
        <v>0</v>
      </c>
      <c r="J176" s="17">
        <v>0</v>
      </c>
      <c r="K176" s="17">
        <v>9</v>
      </c>
      <c r="L176" s="17">
        <v>0</v>
      </c>
      <c r="M176" s="17">
        <v>0</v>
      </c>
      <c r="N176" s="17">
        <v>2</v>
      </c>
      <c r="O176" s="17">
        <v>0</v>
      </c>
      <c r="P176" s="232">
        <v>197</v>
      </c>
    </row>
    <row r="177" spans="1:16" ht="16.5" thickBot="1" thickTop="1">
      <c r="A177" s="391"/>
      <c r="B177" s="396"/>
      <c r="C177" s="198" t="s">
        <v>125</v>
      </c>
      <c r="D177" s="198">
        <f aca="true" t="shared" si="84" ref="D177:P177">SUM(D175:D176)</f>
        <v>233</v>
      </c>
      <c r="E177" s="198">
        <f t="shared" si="84"/>
        <v>2</v>
      </c>
      <c r="F177" s="198">
        <f t="shared" si="84"/>
        <v>2</v>
      </c>
      <c r="G177" s="198">
        <f t="shared" si="84"/>
        <v>7</v>
      </c>
      <c r="H177" s="198">
        <f t="shared" si="84"/>
        <v>13</v>
      </c>
      <c r="I177" s="198">
        <f t="shared" si="84"/>
        <v>0</v>
      </c>
      <c r="J177" s="198">
        <f t="shared" si="84"/>
        <v>0</v>
      </c>
      <c r="K177" s="198">
        <f t="shared" si="84"/>
        <v>12</v>
      </c>
      <c r="L177" s="198">
        <f t="shared" si="84"/>
        <v>0</v>
      </c>
      <c r="M177" s="198">
        <f t="shared" si="84"/>
        <v>0</v>
      </c>
      <c r="N177" s="198">
        <f t="shared" si="84"/>
        <v>2</v>
      </c>
      <c r="O177" s="198">
        <f t="shared" si="84"/>
        <v>0</v>
      </c>
      <c r="P177" s="233">
        <f t="shared" si="84"/>
        <v>271</v>
      </c>
    </row>
    <row r="178" spans="1:16" ht="15.75" thickTop="1">
      <c r="A178" s="391" t="s">
        <v>99</v>
      </c>
      <c r="B178" s="395" t="s">
        <v>36</v>
      </c>
      <c r="C178" s="11" t="s">
        <v>40</v>
      </c>
      <c r="D178" s="11">
        <v>7</v>
      </c>
      <c r="E178" s="11">
        <v>0</v>
      </c>
      <c r="F178" s="11">
        <v>0</v>
      </c>
      <c r="G178" s="11">
        <v>0</v>
      </c>
      <c r="H178" s="11">
        <v>1</v>
      </c>
      <c r="I178" s="11">
        <v>1</v>
      </c>
      <c r="J178" s="11">
        <v>1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234">
        <v>10</v>
      </c>
    </row>
    <row r="179" spans="1:16" ht="15.75" thickBot="1">
      <c r="A179" s="391" t="s">
        <v>99</v>
      </c>
      <c r="B179" s="395" t="s">
        <v>36</v>
      </c>
      <c r="C179" s="17" t="s">
        <v>41</v>
      </c>
      <c r="D179" s="17">
        <v>14</v>
      </c>
      <c r="E179" s="17">
        <v>0</v>
      </c>
      <c r="F179" s="17">
        <v>0</v>
      </c>
      <c r="G179" s="17">
        <v>1</v>
      </c>
      <c r="H179" s="17">
        <v>0</v>
      </c>
      <c r="I179" s="17">
        <v>0</v>
      </c>
      <c r="J179" s="17">
        <v>0</v>
      </c>
      <c r="K179" s="17">
        <v>1</v>
      </c>
      <c r="L179" s="17">
        <v>0</v>
      </c>
      <c r="M179" s="17">
        <v>0</v>
      </c>
      <c r="N179" s="17">
        <v>0</v>
      </c>
      <c r="O179" s="17">
        <v>0</v>
      </c>
      <c r="P179" s="232">
        <v>16</v>
      </c>
    </row>
    <row r="180" spans="1:16" ht="16.5" thickBot="1" thickTop="1">
      <c r="A180" s="391"/>
      <c r="B180" s="396"/>
      <c r="C180" s="198" t="s">
        <v>125</v>
      </c>
      <c r="D180" s="198">
        <f aca="true" t="shared" si="85" ref="D180:P180">SUM(D178:D179)</f>
        <v>21</v>
      </c>
      <c r="E180" s="198">
        <f t="shared" si="85"/>
        <v>0</v>
      </c>
      <c r="F180" s="198">
        <f t="shared" si="85"/>
        <v>0</v>
      </c>
      <c r="G180" s="198">
        <f t="shared" si="85"/>
        <v>1</v>
      </c>
      <c r="H180" s="198">
        <f t="shared" si="85"/>
        <v>1</v>
      </c>
      <c r="I180" s="198">
        <f t="shared" si="85"/>
        <v>1</v>
      </c>
      <c r="J180" s="198">
        <f t="shared" si="85"/>
        <v>1</v>
      </c>
      <c r="K180" s="198">
        <f t="shared" si="85"/>
        <v>1</v>
      </c>
      <c r="L180" s="198">
        <f t="shared" si="85"/>
        <v>0</v>
      </c>
      <c r="M180" s="198">
        <f t="shared" si="85"/>
        <v>0</v>
      </c>
      <c r="N180" s="198">
        <f t="shared" si="85"/>
        <v>0</v>
      </c>
      <c r="O180" s="198">
        <f t="shared" si="85"/>
        <v>0</v>
      </c>
      <c r="P180" s="233">
        <f t="shared" si="85"/>
        <v>26</v>
      </c>
    </row>
    <row r="181" spans="1:16" ht="15.75" thickTop="1">
      <c r="A181" s="391" t="s">
        <v>99</v>
      </c>
      <c r="B181" s="395" t="s">
        <v>126</v>
      </c>
      <c r="C181" s="11" t="s">
        <v>40</v>
      </c>
      <c r="D181" s="11">
        <v>4</v>
      </c>
      <c r="E181" s="11">
        <v>0</v>
      </c>
      <c r="F181" s="11">
        <v>0</v>
      </c>
      <c r="G181" s="11">
        <v>0</v>
      </c>
      <c r="H181" s="11">
        <v>1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234">
        <v>5</v>
      </c>
    </row>
    <row r="182" spans="1:16" ht="15.75" thickBot="1">
      <c r="A182" s="391" t="s">
        <v>99</v>
      </c>
      <c r="B182" s="395" t="s">
        <v>126</v>
      </c>
      <c r="C182" s="17" t="s">
        <v>41</v>
      </c>
      <c r="D182" s="17">
        <v>2</v>
      </c>
      <c r="E182" s="17">
        <v>0</v>
      </c>
      <c r="F182" s="17">
        <v>0</v>
      </c>
      <c r="G182" s="17">
        <v>0</v>
      </c>
      <c r="H182" s="17">
        <v>30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232">
        <v>32</v>
      </c>
    </row>
    <row r="183" spans="1:16" ht="16.5" thickBot="1" thickTop="1">
      <c r="A183" s="391"/>
      <c r="B183" s="397"/>
      <c r="C183" s="201" t="s">
        <v>125</v>
      </c>
      <c r="D183" s="201">
        <f aca="true" t="shared" si="86" ref="D183:P183">SUM(D181:D182)</f>
        <v>6</v>
      </c>
      <c r="E183" s="201">
        <f t="shared" si="86"/>
        <v>0</v>
      </c>
      <c r="F183" s="201">
        <f t="shared" si="86"/>
        <v>0</v>
      </c>
      <c r="G183" s="201">
        <f t="shared" si="86"/>
        <v>0</v>
      </c>
      <c r="H183" s="201">
        <f t="shared" si="86"/>
        <v>31</v>
      </c>
      <c r="I183" s="201">
        <f t="shared" si="86"/>
        <v>0</v>
      </c>
      <c r="J183" s="201">
        <f t="shared" si="86"/>
        <v>0</v>
      </c>
      <c r="K183" s="201">
        <f t="shared" si="86"/>
        <v>0</v>
      </c>
      <c r="L183" s="201">
        <f t="shared" si="86"/>
        <v>0</v>
      </c>
      <c r="M183" s="201">
        <f t="shared" si="86"/>
        <v>0</v>
      </c>
      <c r="N183" s="201">
        <f t="shared" si="86"/>
        <v>0</v>
      </c>
      <c r="O183" s="201">
        <f t="shared" si="86"/>
        <v>0</v>
      </c>
      <c r="P183" s="235">
        <f t="shared" si="86"/>
        <v>37</v>
      </c>
    </row>
    <row r="184" spans="1:16" ht="15.75" thickBot="1">
      <c r="A184" s="392"/>
      <c r="B184" s="398" t="s">
        <v>127</v>
      </c>
      <c r="C184" s="204" t="s">
        <v>40</v>
      </c>
      <c r="D184" s="204">
        <f aca="true" t="shared" si="87" ref="D184:P184">D175+D178+D181</f>
        <v>78</v>
      </c>
      <c r="E184" s="204">
        <f t="shared" si="87"/>
        <v>0</v>
      </c>
      <c r="F184" s="204">
        <f t="shared" si="87"/>
        <v>1</v>
      </c>
      <c r="G184" s="204">
        <f t="shared" si="87"/>
        <v>1</v>
      </c>
      <c r="H184" s="204">
        <f t="shared" si="87"/>
        <v>4</v>
      </c>
      <c r="I184" s="204">
        <f t="shared" si="87"/>
        <v>1</v>
      </c>
      <c r="J184" s="204">
        <f t="shared" si="87"/>
        <v>1</v>
      </c>
      <c r="K184" s="204">
        <f t="shared" si="87"/>
        <v>3</v>
      </c>
      <c r="L184" s="204">
        <f t="shared" si="87"/>
        <v>0</v>
      </c>
      <c r="M184" s="204">
        <f t="shared" si="87"/>
        <v>0</v>
      </c>
      <c r="N184" s="204">
        <f t="shared" si="87"/>
        <v>0</v>
      </c>
      <c r="O184" s="204">
        <f t="shared" si="87"/>
        <v>0</v>
      </c>
      <c r="P184" s="236">
        <f t="shared" si="87"/>
        <v>89</v>
      </c>
    </row>
    <row r="185" spans="1:16" ht="15.75" thickBot="1">
      <c r="A185" s="392"/>
      <c r="B185" s="398"/>
      <c r="C185" s="204" t="s">
        <v>41</v>
      </c>
      <c r="D185" s="204">
        <f aca="true" t="shared" si="88" ref="D185:P185">D176+D179+D182</f>
        <v>182</v>
      </c>
      <c r="E185" s="204">
        <f t="shared" si="88"/>
        <v>2</v>
      </c>
      <c r="F185" s="204">
        <f t="shared" si="88"/>
        <v>1</v>
      </c>
      <c r="G185" s="204">
        <f t="shared" si="88"/>
        <v>7</v>
      </c>
      <c r="H185" s="204">
        <f t="shared" si="88"/>
        <v>41</v>
      </c>
      <c r="I185" s="204">
        <f t="shared" si="88"/>
        <v>0</v>
      </c>
      <c r="J185" s="204">
        <f t="shared" si="88"/>
        <v>0</v>
      </c>
      <c r="K185" s="204">
        <f t="shared" si="88"/>
        <v>10</v>
      </c>
      <c r="L185" s="204">
        <f t="shared" si="88"/>
        <v>0</v>
      </c>
      <c r="M185" s="204">
        <f t="shared" si="88"/>
        <v>0</v>
      </c>
      <c r="N185" s="204">
        <f t="shared" si="88"/>
        <v>2</v>
      </c>
      <c r="O185" s="204">
        <f t="shared" si="88"/>
        <v>0</v>
      </c>
      <c r="P185" s="236">
        <f t="shared" si="88"/>
        <v>245</v>
      </c>
    </row>
    <row r="186" spans="1:16" ht="15.75" thickBot="1">
      <c r="A186" s="393"/>
      <c r="B186" s="398"/>
      <c r="C186" s="204" t="s">
        <v>128</v>
      </c>
      <c r="D186" s="204">
        <f aca="true" t="shared" si="89" ref="D186:P186">SUM(D184:D185)</f>
        <v>260</v>
      </c>
      <c r="E186" s="204">
        <f t="shared" si="89"/>
        <v>2</v>
      </c>
      <c r="F186" s="204">
        <f t="shared" si="89"/>
        <v>2</v>
      </c>
      <c r="G186" s="204">
        <f t="shared" si="89"/>
        <v>8</v>
      </c>
      <c r="H186" s="204">
        <f t="shared" si="89"/>
        <v>45</v>
      </c>
      <c r="I186" s="204">
        <f t="shared" si="89"/>
        <v>1</v>
      </c>
      <c r="J186" s="204">
        <f t="shared" si="89"/>
        <v>1</v>
      </c>
      <c r="K186" s="204">
        <f t="shared" si="89"/>
        <v>13</v>
      </c>
      <c r="L186" s="204">
        <f t="shared" si="89"/>
        <v>0</v>
      </c>
      <c r="M186" s="204">
        <f t="shared" si="89"/>
        <v>0</v>
      </c>
      <c r="N186" s="204">
        <f t="shared" si="89"/>
        <v>2</v>
      </c>
      <c r="O186" s="204">
        <f t="shared" si="89"/>
        <v>0</v>
      </c>
      <c r="P186" s="236">
        <f t="shared" si="89"/>
        <v>334</v>
      </c>
    </row>
    <row r="187" spans="1:16" ht="15">
      <c r="A187" s="390" t="s">
        <v>100</v>
      </c>
      <c r="B187" s="394" t="s">
        <v>35</v>
      </c>
      <c r="C187" s="56" t="s">
        <v>40</v>
      </c>
      <c r="D187" s="56">
        <v>128</v>
      </c>
      <c r="E187" s="56">
        <v>5</v>
      </c>
      <c r="F187" s="56">
        <v>7</v>
      </c>
      <c r="G187" s="56">
        <v>45</v>
      </c>
      <c r="H187" s="56">
        <v>2</v>
      </c>
      <c r="I187" s="56">
        <v>0</v>
      </c>
      <c r="J187" s="56">
        <v>0</v>
      </c>
      <c r="K187" s="56">
        <v>3</v>
      </c>
      <c r="L187" s="56">
        <v>1</v>
      </c>
      <c r="M187" s="56">
        <v>2</v>
      </c>
      <c r="N187" s="56">
        <v>0</v>
      </c>
      <c r="O187" s="56">
        <v>0</v>
      </c>
      <c r="P187" s="231">
        <v>193</v>
      </c>
    </row>
    <row r="188" spans="1:16" ht="15.75" thickBot="1">
      <c r="A188" s="391" t="s">
        <v>100</v>
      </c>
      <c r="B188" s="395" t="s">
        <v>35</v>
      </c>
      <c r="C188" s="17" t="s">
        <v>41</v>
      </c>
      <c r="D188" s="17">
        <v>12</v>
      </c>
      <c r="E188" s="17">
        <v>0</v>
      </c>
      <c r="F188" s="17">
        <v>5</v>
      </c>
      <c r="G188" s="17">
        <v>10</v>
      </c>
      <c r="H188" s="17">
        <v>1</v>
      </c>
      <c r="I188" s="17">
        <v>0</v>
      </c>
      <c r="J188" s="17">
        <v>0</v>
      </c>
      <c r="K188" s="17">
        <v>1</v>
      </c>
      <c r="L188" s="17">
        <v>0</v>
      </c>
      <c r="M188" s="17">
        <v>0</v>
      </c>
      <c r="N188" s="17">
        <v>0</v>
      </c>
      <c r="O188" s="17">
        <v>0</v>
      </c>
      <c r="P188" s="232">
        <v>29</v>
      </c>
    </row>
    <row r="189" spans="1:16" ht="16.5" thickBot="1" thickTop="1">
      <c r="A189" s="391"/>
      <c r="B189" s="396"/>
      <c r="C189" s="198" t="s">
        <v>125</v>
      </c>
      <c r="D189" s="198">
        <f aca="true" t="shared" si="90" ref="D189:P189">SUM(D187:D188)</f>
        <v>140</v>
      </c>
      <c r="E189" s="198">
        <f t="shared" si="90"/>
        <v>5</v>
      </c>
      <c r="F189" s="198">
        <f t="shared" si="90"/>
        <v>12</v>
      </c>
      <c r="G189" s="198">
        <f t="shared" si="90"/>
        <v>55</v>
      </c>
      <c r="H189" s="198">
        <f t="shared" si="90"/>
        <v>3</v>
      </c>
      <c r="I189" s="198">
        <f t="shared" si="90"/>
        <v>0</v>
      </c>
      <c r="J189" s="198">
        <f t="shared" si="90"/>
        <v>0</v>
      </c>
      <c r="K189" s="198">
        <f t="shared" si="90"/>
        <v>4</v>
      </c>
      <c r="L189" s="198">
        <f t="shared" si="90"/>
        <v>1</v>
      </c>
      <c r="M189" s="198">
        <f t="shared" si="90"/>
        <v>2</v>
      </c>
      <c r="N189" s="198">
        <f t="shared" si="90"/>
        <v>0</v>
      </c>
      <c r="O189" s="198">
        <f t="shared" si="90"/>
        <v>0</v>
      </c>
      <c r="P189" s="233">
        <f t="shared" si="90"/>
        <v>222</v>
      </c>
    </row>
    <row r="190" spans="1:16" ht="15.75" thickTop="1">
      <c r="A190" s="391" t="s">
        <v>100</v>
      </c>
      <c r="B190" s="395" t="s">
        <v>36</v>
      </c>
      <c r="C190" s="11" t="s">
        <v>40</v>
      </c>
      <c r="D190" s="11">
        <v>8</v>
      </c>
      <c r="E190" s="11">
        <v>1</v>
      </c>
      <c r="F190" s="11">
        <v>1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234">
        <v>10</v>
      </c>
    </row>
    <row r="191" spans="1:16" ht="15.75" thickBot="1">
      <c r="A191" s="391"/>
      <c r="B191" s="395" t="s">
        <v>36</v>
      </c>
      <c r="C191" s="17" t="s">
        <v>41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232">
        <v>0</v>
      </c>
    </row>
    <row r="192" spans="1:16" ht="16.5" thickBot="1" thickTop="1">
      <c r="A192" s="391"/>
      <c r="B192" s="396"/>
      <c r="C192" s="198" t="s">
        <v>125</v>
      </c>
      <c r="D192" s="198">
        <f aca="true" t="shared" si="91" ref="D192:P192">SUM(D190:D191)</f>
        <v>8</v>
      </c>
      <c r="E192" s="198">
        <f t="shared" si="91"/>
        <v>1</v>
      </c>
      <c r="F192" s="198">
        <f t="shared" si="91"/>
        <v>1</v>
      </c>
      <c r="G192" s="198">
        <f t="shared" si="91"/>
        <v>0</v>
      </c>
      <c r="H192" s="198">
        <f t="shared" si="91"/>
        <v>0</v>
      </c>
      <c r="I192" s="198">
        <f t="shared" si="91"/>
        <v>0</v>
      </c>
      <c r="J192" s="198">
        <f t="shared" si="91"/>
        <v>0</v>
      </c>
      <c r="K192" s="198">
        <f t="shared" si="91"/>
        <v>0</v>
      </c>
      <c r="L192" s="198">
        <f t="shared" si="91"/>
        <v>0</v>
      </c>
      <c r="M192" s="198">
        <f t="shared" si="91"/>
        <v>0</v>
      </c>
      <c r="N192" s="198">
        <f t="shared" si="91"/>
        <v>0</v>
      </c>
      <c r="O192" s="198">
        <f t="shared" si="91"/>
        <v>0</v>
      </c>
      <c r="P192" s="233">
        <f t="shared" si="91"/>
        <v>10</v>
      </c>
    </row>
    <row r="193" spans="1:16" ht="15.75" thickTop="1">
      <c r="A193" s="391" t="s">
        <v>100</v>
      </c>
      <c r="B193" s="395" t="s">
        <v>126</v>
      </c>
      <c r="C193" s="11" t="s">
        <v>40</v>
      </c>
      <c r="D193" s="11">
        <v>85</v>
      </c>
      <c r="E193" s="11">
        <v>1</v>
      </c>
      <c r="F193" s="11">
        <v>9</v>
      </c>
      <c r="G193" s="11">
        <v>15</v>
      </c>
      <c r="H193" s="11">
        <v>2</v>
      </c>
      <c r="I193" s="11">
        <v>0</v>
      </c>
      <c r="J193" s="11">
        <v>0</v>
      </c>
      <c r="K193" s="11">
        <v>4</v>
      </c>
      <c r="L193" s="11">
        <v>0</v>
      </c>
      <c r="M193" s="11">
        <v>0</v>
      </c>
      <c r="N193" s="11">
        <v>0</v>
      </c>
      <c r="O193" s="11">
        <v>0</v>
      </c>
      <c r="P193" s="234">
        <v>116</v>
      </c>
    </row>
    <row r="194" spans="1:16" ht="15.75" thickBot="1">
      <c r="A194" s="391" t="s">
        <v>100</v>
      </c>
      <c r="B194" s="395" t="s">
        <v>126</v>
      </c>
      <c r="C194" s="17" t="s">
        <v>41</v>
      </c>
      <c r="D194" s="17">
        <v>12</v>
      </c>
      <c r="E194" s="17">
        <v>0</v>
      </c>
      <c r="F194" s="17">
        <v>0</v>
      </c>
      <c r="G194" s="17">
        <v>2</v>
      </c>
      <c r="H194" s="17">
        <v>3</v>
      </c>
      <c r="I194" s="17">
        <v>0</v>
      </c>
      <c r="J194" s="17">
        <v>0</v>
      </c>
      <c r="K194" s="17">
        <v>1</v>
      </c>
      <c r="L194" s="17">
        <v>0</v>
      </c>
      <c r="M194" s="17">
        <v>0</v>
      </c>
      <c r="N194" s="17">
        <v>0</v>
      </c>
      <c r="O194" s="17">
        <v>0</v>
      </c>
      <c r="P194" s="232">
        <v>18</v>
      </c>
    </row>
    <row r="195" spans="1:16" ht="16.5" thickBot="1" thickTop="1">
      <c r="A195" s="391"/>
      <c r="B195" s="397"/>
      <c r="C195" s="201" t="s">
        <v>125</v>
      </c>
      <c r="D195" s="201">
        <f aca="true" t="shared" si="92" ref="D195:P195">SUM(D193:D194)</f>
        <v>97</v>
      </c>
      <c r="E195" s="201">
        <f t="shared" si="92"/>
        <v>1</v>
      </c>
      <c r="F195" s="201">
        <f t="shared" si="92"/>
        <v>9</v>
      </c>
      <c r="G195" s="201">
        <f t="shared" si="92"/>
        <v>17</v>
      </c>
      <c r="H195" s="201">
        <f t="shared" si="92"/>
        <v>5</v>
      </c>
      <c r="I195" s="201">
        <f t="shared" si="92"/>
        <v>0</v>
      </c>
      <c r="J195" s="201">
        <f t="shared" si="92"/>
        <v>0</v>
      </c>
      <c r="K195" s="201">
        <f t="shared" si="92"/>
        <v>5</v>
      </c>
      <c r="L195" s="201">
        <f t="shared" si="92"/>
        <v>0</v>
      </c>
      <c r="M195" s="201">
        <f t="shared" si="92"/>
        <v>0</v>
      </c>
      <c r="N195" s="201">
        <f t="shared" si="92"/>
        <v>0</v>
      </c>
      <c r="O195" s="201">
        <f t="shared" si="92"/>
        <v>0</v>
      </c>
      <c r="P195" s="235">
        <f t="shared" si="92"/>
        <v>134</v>
      </c>
    </row>
    <row r="196" spans="1:16" ht="15.75" thickBot="1">
      <c r="A196" s="392"/>
      <c r="B196" s="398" t="s">
        <v>127</v>
      </c>
      <c r="C196" s="204" t="s">
        <v>40</v>
      </c>
      <c r="D196" s="204">
        <f aca="true" t="shared" si="93" ref="D196:P196">D187+D190+D193</f>
        <v>221</v>
      </c>
      <c r="E196" s="204">
        <f t="shared" si="93"/>
        <v>7</v>
      </c>
      <c r="F196" s="204">
        <f t="shared" si="93"/>
        <v>17</v>
      </c>
      <c r="G196" s="204">
        <f t="shared" si="93"/>
        <v>60</v>
      </c>
      <c r="H196" s="204">
        <f t="shared" si="93"/>
        <v>4</v>
      </c>
      <c r="I196" s="204">
        <f t="shared" si="93"/>
        <v>0</v>
      </c>
      <c r="J196" s="204">
        <f t="shared" si="93"/>
        <v>0</v>
      </c>
      <c r="K196" s="204">
        <f t="shared" si="93"/>
        <v>7</v>
      </c>
      <c r="L196" s="204">
        <f t="shared" si="93"/>
        <v>1</v>
      </c>
      <c r="M196" s="204">
        <f t="shared" si="93"/>
        <v>2</v>
      </c>
      <c r="N196" s="204">
        <f t="shared" si="93"/>
        <v>0</v>
      </c>
      <c r="O196" s="204">
        <f t="shared" si="93"/>
        <v>0</v>
      </c>
      <c r="P196" s="236">
        <f t="shared" si="93"/>
        <v>319</v>
      </c>
    </row>
    <row r="197" spans="1:16" ht="15.75" thickBot="1">
      <c r="A197" s="392"/>
      <c r="B197" s="398"/>
      <c r="C197" s="204" t="s">
        <v>41</v>
      </c>
      <c r="D197" s="204">
        <f aca="true" t="shared" si="94" ref="D197:P197">D188+D191+D194</f>
        <v>24</v>
      </c>
      <c r="E197" s="204">
        <f t="shared" si="94"/>
        <v>0</v>
      </c>
      <c r="F197" s="204">
        <f t="shared" si="94"/>
        <v>5</v>
      </c>
      <c r="G197" s="204">
        <f t="shared" si="94"/>
        <v>12</v>
      </c>
      <c r="H197" s="204">
        <f t="shared" si="94"/>
        <v>4</v>
      </c>
      <c r="I197" s="204">
        <f t="shared" si="94"/>
        <v>0</v>
      </c>
      <c r="J197" s="204">
        <f t="shared" si="94"/>
        <v>0</v>
      </c>
      <c r="K197" s="204">
        <f t="shared" si="94"/>
        <v>2</v>
      </c>
      <c r="L197" s="204">
        <f t="shared" si="94"/>
        <v>0</v>
      </c>
      <c r="M197" s="204">
        <f t="shared" si="94"/>
        <v>0</v>
      </c>
      <c r="N197" s="204">
        <f t="shared" si="94"/>
        <v>0</v>
      </c>
      <c r="O197" s="204">
        <f t="shared" si="94"/>
        <v>0</v>
      </c>
      <c r="P197" s="236">
        <f t="shared" si="94"/>
        <v>47</v>
      </c>
    </row>
    <row r="198" spans="1:16" ht="15.75" thickBot="1">
      <c r="A198" s="393"/>
      <c r="B198" s="398"/>
      <c r="C198" s="204" t="s">
        <v>128</v>
      </c>
      <c r="D198" s="204">
        <f aca="true" t="shared" si="95" ref="D198:P198">SUM(D196:D197)</f>
        <v>245</v>
      </c>
      <c r="E198" s="204">
        <f t="shared" si="95"/>
        <v>7</v>
      </c>
      <c r="F198" s="204">
        <f t="shared" si="95"/>
        <v>22</v>
      </c>
      <c r="G198" s="204">
        <f t="shared" si="95"/>
        <v>72</v>
      </c>
      <c r="H198" s="204">
        <f t="shared" si="95"/>
        <v>8</v>
      </c>
      <c r="I198" s="204">
        <f t="shared" si="95"/>
        <v>0</v>
      </c>
      <c r="J198" s="204">
        <f t="shared" si="95"/>
        <v>0</v>
      </c>
      <c r="K198" s="204">
        <f t="shared" si="95"/>
        <v>9</v>
      </c>
      <c r="L198" s="204">
        <f t="shared" si="95"/>
        <v>1</v>
      </c>
      <c r="M198" s="204">
        <f t="shared" si="95"/>
        <v>2</v>
      </c>
      <c r="N198" s="204">
        <f t="shared" si="95"/>
        <v>0</v>
      </c>
      <c r="O198" s="204">
        <f t="shared" si="95"/>
        <v>0</v>
      </c>
      <c r="P198" s="236">
        <f t="shared" si="95"/>
        <v>366</v>
      </c>
    </row>
    <row r="199" spans="1:16" ht="15">
      <c r="A199" s="390" t="s">
        <v>101</v>
      </c>
      <c r="B199" s="394" t="s">
        <v>35</v>
      </c>
      <c r="C199" s="56" t="s">
        <v>40</v>
      </c>
      <c r="D199" s="56">
        <v>77</v>
      </c>
      <c r="E199" s="56">
        <v>0</v>
      </c>
      <c r="F199" s="56">
        <v>50</v>
      </c>
      <c r="G199" s="56">
        <v>7</v>
      </c>
      <c r="H199" s="56">
        <v>0</v>
      </c>
      <c r="I199" s="56">
        <v>0</v>
      </c>
      <c r="J199" s="56">
        <v>0</v>
      </c>
      <c r="K199" s="56">
        <v>0</v>
      </c>
      <c r="L199" s="56">
        <v>1</v>
      </c>
      <c r="M199" s="56">
        <v>0</v>
      </c>
      <c r="N199" s="56">
        <v>0</v>
      </c>
      <c r="O199" s="56">
        <v>0</v>
      </c>
      <c r="P199" s="231">
        <v>135</v>
      </c>
    </row>
    <row r="200" spans="1:16" ht="15.75" thickBot="1">
      <c r="A200" s="391" t="s">
        <v>101</v>
      </c>
      <c r="B200" s="395" t="s">
        <v>35</v>
      </c>
      <c r="C200" s="17" t="s">
        <v>41</v>
      </c>
      <c r="D200" s="17">
        <v>10</v>
      </c>
      <c r="E200" s="17">
        <v>1</v>
      </c>
      <c r="F200" s="17">
        <v>7</v>
      </c>
      <c r="G200" s="17">
        <v>0</v>
      </c>
      <c r="H200" s="17">
        <v>0</v>
      </c>
      <c r="I200" s="17">
        <v>0</v>
      </c>
      <c r="J200" s="17">
        <v>0</v>
      </c>
      <c r="K200" s="17">
        <v>1</v>
      </c>
      <c r="L200" s="17">
        <v>1</v>
      </c>
      <c r="M200" s="17">
        <v>0</v>
      </c>
      <c r="N200" s="17">
        <v>0</v>
      </c>
      <c r="O200" s="17">
        <v>0</v>
      </c>
      <c r="P200" s="232">
        <v>20</v>
      </c>
    </row>
    <row r="201" spans="1:16" ht="16.5" thickBot="1" thickTop="1">
      <c r="A201" s="391"/>
      <c r="B201" s="396"/>
      <c r="C201" s="198" t="s">
        <v>125</v>
      </c>
      <c r="D201" s="198">
        <f aca="true" t="shared" si="96" ref="D201:P201">SUM(D199:D200)</f>
        <v>87</v>
      </c>
      <c r="E201" s="198">
        <f t="shared" si="96"/>
        <v>1</v>
      </c>
      <c r="F201" s="198">
        <f t="shared" si="96"/>
        <v>57</v>
      </c>
      <c r="G201" s="198">
        <f t="shared" si="96"/>
        <v>7</v>
      </c>
      <c r="H201" s="198">
        <f t="shared" si="96"/>
        <v>0</v>
      </c>
      <c r="I201" s="198">
        <f t="shared" si="96"/>
        <v>0</v>
      </c>
      <c r="J201" s="198">
        <f t="shared" si="96"/>
        <v>0</v>
      </c>
      <c r="K201" s="198">
        <f t="shared" si="96"/>
        <v>1</v>
      </c>
      <c r="L201" s="198">
        <f t="shared" si="96"/>
        <v>2</v>
      </c>
      <c r="M201" s="198">
        <f t="shared" si="96"/>
        <v>0</v>
      </c>
      <c r="N201" s="198">
        <f t="shared" si="96"/>
        <v>0</v>
      </c>
      <c r="O201" s="198">
        <f t="shared" si="96"/>
        <v>0</v>
      </c>
      <c r="P201" s="233">
        <f t="shared" si="96"/>
        <v>155</v>
      </c>
    </row>
    <row r="202" spans="1:16" ht="15.75" thickTop="1">
      <c r="A202" s="391" t="s">
        <v>101</v>
      </c>
      <c r="B202" s="395" t="s">
        <v>36</v>
      </c>
      <c r="C202" s="11" t="s">
        <v>40</v>
      </c>
      <c r="D202" s="11">
        <v>14</v>
      </c>
      <c r="E202" s="11">
        <v>0</v>
      </c>
      <c r="F202" s="11">
        <v>3</v>
      </c>
      <c r="G202" s="11">
        <v>0</v>
      </c>
      <c r="H202" s="11">
        <v>0</v>
      </c>
      <c r="I202" s="11">
        <v>0</v>
      </c>
      <c r="J202" s="11">
        <v>0</v>
      </c>
      <c r="K202" s="11">
        <v>1</v>
      </c>
      <c r="L202" s="11">
        <v>2</v>
      </c>
      <c r="M202" s="11">
        <v>0</v>
      </c>
      <c r="N202" s="11">
        <v>0</v>
      </c>
      <c r="O202" s="11">
        <v>0</v>
      </c>
      <c r="P202" s="234">
        <v>20</v>
      </c>
    </row>
    <row r="203" spans="1:16" ht="15.75" thickBot="1">
      <c r="A203" s="391" t="s">
        <v>101</v>
      </c>
      <c r="B203" s="395" t="s">
        <v>36</v>
      </c>
      <c r="C203" s="17" t="s">
        <v>41</v>
      </c>
      <c r="D203" s="17">
        <v>2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232">
        <v>2</v>
      </c>
    </row>
    <row r="204" spans="1:16" ht="16.5" thickBot="1" thickTop="1">
      <c r="A204" s="391"/>
      <c r="B204" s="396"/>
      <c r="C204" s="198" t="s">
        <v>125</v>
      </c>
      <c r="D204" s="198">
        <f aca="true" t="shared" si="97" ref="D204:P204">SUM(D202:D203)</f>
        <v>16</v>
      </c>
      <c r="E204" s="198">
        <f t="shared" si="97"/>
        <v>0</v>
      </c>
      <c r="F204" s="198">
        <f t="shared" si="97"/>
        <v>3</v>
      </c>
      <c r="G204" s="198">
        <f t="shared" si="97"/>
        <v>0</v>
      </c>
      <c r="H204" s="198">
        <f t="shared" si="97"/>
        <v>0</v>
      </c>
      <c r="I204" s="198">
        <f t="shared" si="97"/>
        <v>0</v>
      </c>
      <c r="J204" s="198">
        <f t="shared" si="97"/>
        <v>0</v>
      </c>
      <c r="K204" s="198">
        <f t="shared" si="97"/>
        <v>1</v>
      </c>
      <c r="L204" s="198">
        <f t="shared" si="97"/>
        <v>2</v>
      </c>
      <c r="M204" s="198">
        <f t="shared" si="97"/>
        <v>0</v>
      </c>
      <c r="N204" s="198">
        <f t="shared" si="97"/>
        <v>0</v>
      </c>
      <c r="O204" s="198">
        <f t="shared" si="97"/>
        <v>0</v>
      </c>
      <c r="P204" s="233">
        <f t="shared" si="97"/>
        <v>22</v>
      </c>
    </row>
    <row r="205" spans="1:16" ht="15.75" thickTop="1">
      <c r="A205" s="391" t="s">
        <v>101</v>
      </c>
      <c r="B205" s="395" t="s">
        <v>126</v>
      </c>
      <c r="C205" s="11" t="s">
        <v>40</v>
      </c>
      <c r="D205" s="11">
        <v>44</v>
      </c>
      <c r="E205" s="11">
        <v>0</v>
      </c>
      <c r="F205" s="11">
        <v>5</v>
      </c>
      <c r="G205" s="11">
        <v>1</v>
      </c>
      <c r="H205" s="11">
        <v>0</v>
      </c>
      <c r="I205" s="11">
        <v>0</v>
      </c>
      <c r="J205" s="11">
        <v>0</v>
      </c>
      <c r="K205" s="11">
        <v>1</v>
      </c>
      <c r="L205" s="11">
        <v>0</v>
      </c>
      <c r="M205" s="11">
        <v>1</v>
      </c>
      <c r="N205" s="11">
        <v>0</v>
      </c>
      <c r="O205" s="11">
        <v>0</v>
      </c>
      <c r="P205" s="234">
        <v>52</v>
      </c>
    </row>
    <row r="206" spans="1:16" ht="15.75" thickBot="1">
      <c r="A206" s="391" t="s">
        <v>101</v>
      </c>
      <c r="B206" s="395" t="s">
        <v>126</v>
      </c>
      <c r="C206" s="17" t="s">
        <v>41</v>
      </c>
      <c r="D206" s="17">
        <v>15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7</v>
      </c>
      <c r="L206" s="17">
        <v>0</v>
      </c>
      <c r="M206" s="17">
        <v>0</v>
      </c>
      <c r="N206" s="17">
        <v>0</v>
      </c>
      <c r="O206" s="17">
        <v>0</v>
      </c>
      <c r="P206" s="232">
        <v>22</v>
      </c>
    </row>
    <row r="207" spans="1:16" ht="16.5" thickBot="1" thickTop="1">
      <c r="A207" s="391"/>
      <c r="B207" s="397"/>
      <c r="C207" s="201" t="s">
        <v>125</v>
      </c>
      <c r="D207" s="201">
        <f aca="true" t="shared" si="98" ref="D207:P207">SUM(D205:D206)</f>
        <v>59</v>
      </c>
      <c r="E207" s="201">
        <f t="shared" si="98"/>
        <v>0</v>
      </c>
      <c r="F207" s="201">
        <f t="shared" si="98"/>
        <v>5</v>
      </c>
      <c r="G207" s="201">
        <f t="shared" si="98"/>
        <v>1</v>
      </c>
      <c r="H207" s="201">
        <f t="shared" si="98"/>
        <v>0</v>
      </c>
      <c r="I207" s="201">
        <f t="shared" si="98"/>
        <v>0</v>
      </c>
      <c r="J207" s="201">
        <f t="shared" si="98"/>
        <v>0</v>
      </c>
      <c r="K207" s="201">
        <f t="shared" si="98"/>
        <v>8</v>
      </c>
      <c r="L207" s="201">
        <f t="shared" si="98"/>
        <v>0</v>
      </c>
      <c r="M207" s="201">
        <f t="shared" si="98"/>
        <v>1</v>
      </c>
      <c r="N207" s="201">
        <f t="shared" si="98"/>
        <v>0</v>
      </c>
      <c r="O207" s="201">
        <f t="shared" si="98"/>
        <v>0</v>
      </c>
      <c r="P207" s="235">
        <f t="shared" si="98"/>
        <v>74</v>
      </c>
    </row>
    <row r="208" spans="1:16" ht="15.75" thickBot="1">
      <c r="A208" s="392"/>
      <c r="B208" s="398" t="s">
        <v>127</v>
      </c>
      <c r="C208" s="204" t="s">
        <v>40</v>
      </c>
      <c r="D208" s="204">
        <f aca="true" t="shared" si="99" ref="D208:P208">D199+D202+D205</f>
        <v>135</v>
      </c>
      <c r="E208" s="204">
        <f t="shared" si="99"/>
        <v>0</v>
      </c>
      <c r="F208" s="204">
        <f t="shared" si="99"/>
        <v>58</v>
      </c>
      <c r="G208" s="204">
        <f t="shared" si="99"/>
        <v>8</v>
      </c>
      <c r="H208" s="204">
        <f t="shared" si="99"/>
        <v>0</v>
      </c>
      <c r="I208" s="204">
        <f t="shared" si="99"/>
        <v>0</v>
      </c>
      <c r="J208" s="204">
        <f t="shared" si="99"/>
        <v>0</v>
      </c>
      <c r="K208" s="204">
        <f t="shared" si="99"/>
        <v>2</v>
      </c>
      <c r="L208" s="204">
        <f t="shared" si="99"/>
        <v>3</v>
      </c>
      <c r="M208" s="204">
        <f t="shared" si="99"/>
        <v>1</v>
      </c>
      <c r="N208" s="204">
        <f t="shared" si="99"/>
        <v>0</v>
      </c>
      <c r="O208" s="204">
        <f t="shared" si="99"/>
        <v>0</v>
      </c>
      <c r="P208" s="236">
        <f t="shared" si="99"/>
        <v>207</v>
      </c>
    </row>
    <row r="209" spans="1:16" ht="15.75" thickBot="1">
      <c r="A209" s="392"/>
      <c r="B209" s="398"/>
      <c r="C209" s="204" t="s">
        <v>41</v>
      </c>
      <c r="D209" s="204">
        <f aca="true" t="shared" si="100" ref="D209:P209">D200+D203+D206</f>
        <v>27</v>
      </c>
      <c r="E209" s="204">
        <f t="shared" si="100"/>
        <v>1</v>
      </c>
      <c r="F209" s="204">
        <f t="shared" si="100"/>
        <v>7</v>
      </c>
      <c r="G209" s="204">
        <f t="shared" si="100"/>
        <v>0</v>
      </c>
      <c r="H209" s="204">
        <f t="shared" si="100"/>
        <v>0</v>
      </c>
      <c r="I209" s="204">
        <f t="shared" si="100"/>
        <v>0</v>
      </c>
      <c r="J209" s="204">
        <f t="shared" si="100"/>
        <v>0</v>
      </c>
      <c r="K209" s="204">
        <f t="shared" si="100"/>
        <v>8</v>
      </c>
      <c r="L209" s="204">
        <f t="shared" si="100"/>
        <v>1</v>
      </c>
      <c r="M209" s="204">
        <f t="shared" si="100"/>
        <v>0</v>
      </c>
      <c r="N209" s="204">
        <f t="shared" si="100"/>
        <v>0</v>
      </c>
      <c r="O209" s="204">
        <f t="shared" si="100"/>
        <v>0</v>
      </c>
      <c r="P209" s="236">
        <f t="shared" si="100"/>
        <v>44</v>
      </c>
    </row>
    <row r="210" spans="1:16" ht="15.75" thickBot="1">
      <c r="A210" s="393"/>
      <c r="B210" s="398"/>
      <c r="C210" s="204" t="s">
        <v>128</v>
      </c>
      <c r="D210" s="204">
        <f aca="true" t="shared" si="101" ref="D210:P210">SUM(D208:D209)</f>
        <v>162</v>
      </c>
      <c r="E210" s="204">
        <f t="shared" si="101"/>
        <v>1</v>
      </c>
      <c r="F210" s="204">
        <f t="shared" si="101"/>
        <v>65</v>
      </c>
      <c r="G210" s="204">
        <f t="shared" si="101"/>
        <v>8</v>
      </c>
      <c r="H210" s="204">
        <f t="shared" si="101"/>
        <v>0</v>
      </c>
      <c r="I210" s="204">
        <f t="shared" si="101"/>
        <v>0</v>
      </c>
      <c r="J210" s="204">
        <f t="shared" si="101"/>
        <v>0</v>
      </c>
      <c r="K210" s="204">
        <f t="shared" si="101"/>
        <v>10</v>
      </c>
      <c r="L210" s="204">
        <f t="shared" si="101"/>
        <v>4</v>
      </c>
      <c r="M210" s="204">
        <f t="shared" si="101"/>
        <v>1</v>
      </c>
      <c r="N210" s="204">
        <f t="shared" si="101"/>
        <v>0</v>
      </c>
      <c r="O210" s="204">
        <f t="shared" si="101"/>
        <v>0</v>
      </c>
      <c r="P210" s="236">
        <f t="shared" si="101"/>
        <v>251</v>
      </c>
    </row>
    <row r="211" spans="1:16" ht="15">
      <c r="A211" s="390" t="s">
        <v>108</v>
      </c>
      <c r="B211" s="394" t="s">
        <v>35</v>
      </c>
      <c r="C211" s="56" t="s">
        <v>40</v>
      </c>
      <c r="D211" s="56">
        <v>13</v>
      </c>
      <c r="E211" s="56">
        <v>2</v>
      </c>
      <c r="F211" s="56">
        <v>6</v>
      </c>
      <c r="G211" s="56">
        <v>13</v>
      </c>
      <c r="H211" s="56">
        <v>0</v>
      </c>
      <c r="I211" s="56">
        <v>0</v>
      </c>
      <c r="J211" s="56">
        <v>0</v>
      </c>
      <c r="K211" s="56">
        <v>0</v>
      </c>
      <c r="L211" s="56">
        <v>0</v>
      </c>
      <c r="M211" s="56">
        <v>0</v>
      </c>
      <c r="N211" s="56">
        <v>0</v>
      </c>
      <c r="O211" s="56">
        <v>0</v>
      </c>
      <c r="P211" s="231">
        <v>34</v>
      </c>
    </row>
    <row r="212" spans="1:16" ht="15.75" thickBot="1">
      <c r="A212" s="391" t="s">
        <v>108</v>
      </c>
      <c r="B212" s="395" t="s">
        <v>35</v>
      </c>
      <c r="C212" s="17" t="s">
        <v>41</v>
      </c>
      <c r="D212" s="17">
        <v>4</v>
      </c>
      <c r="E212" s="17">
        <v>0</v>
      </c>
      <c r="F212" s="17">
        <v>0</v>
      </c>
      <c r="G212" s="17">
        <v>3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1</v>
      </c>
      <c r="N212" s="17">
        <v>0</v>
      </c>
      <c r="O212" s="17">
        <v>0</v>
      </c>
      <c r="P212" s="232">
        <v>8</v>
      </c>
    </row>
    <row r="213" spans="1:16" ht="16.5" thickBot="1" thickTop="1">
      <c r="A213" s="391"/>
      <c r="B213" s="396"/>
      <c r="C213" s="198" t="s">
        <v>125</v>
      </c>
      <c r="D213" s="198">
        <f aca="true" t="shared" si="102" ref="D213:P213">SUM(D211:D212)</f>
        <v>17</v>
      </c>
      <c r="E213" s="198">
        <f t="shared" si="102"/>
        <v>2</v>
      </c>
      <c r="F213" s="198">
        <f t="shared" si="102"/>
        <v>6</v>
      </c>
      <c r="G213" s="198">
        <f t="shared" si="102"/>
        <v>16</v>
      </c>
      <c r="H213" s="198">
        <f t="shared" si="102"/>
        <v>0</v>
      </c>
      <c r="I213" s="198">
        <f t="shared" si="102"/>
        <v>0</v>
      </c>
      <c r="J213" s="198">
        <f t="shared" si="102"/>
        <v>0</v>
      </c>
      <c r="K213" s="198">
        <f t="shared" si="102"/>
        <v>0</v>
      </c>
      <c r="L213" s="198">
        <f t="shared" si="102"/>
        <v>0</v>
      </c>
      <c r="M213" s="198">
        <f t="shared" si="102"/>
        <v>1</v>
      </c>
      <c r="N213" s="198">
        <f t="shared" si="102"/>
        <v>0</v>
      </c>
      <c r="O213" s="198">
        <f t="shared" si="102"/>
        <v>0</v>
      </c>
      <c r="P213" s="233">
        <f t="shared" si="102"/>
        <v>42</v>
      </c>
    </row>
    <row r="214" spans="1:16" ht="15.75" thickTop="1">
      <c r="A214" s="391" t="s">
        <v>108</v>
      </c>
      <c r="B214" s="395" t="s">
        <v>36</v>
      </c>
      <c r="C214" s="11" t="s">
        <v>40</v>
      </c>
      <c r="D214" s="11">
        <v>0</v>
      </c>
      <c r="E214" s="11">
        <v>0</v>
      </c>
      <c r="F214" s="11">
        <v>0</v>
      </c>
      <c r="G214" s="11">
        <v>1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234">
        <v>1</v>
      </c>
    </row>
    <row r="215" spans="1:16" ht="15.75" thickBot="1">
      <c r="A215" s="391" t="s">
        <v>108</v>
      </c>
      <c r="B215" s="395" t="s">
        <v>36</v>
      </c>
      <c r="C215" s="17" t="s">
        <v>41</v>
      </c>
      <c r="D215" s="17">
        <v>0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232">
        <v>0</v>
      </c>
    </row>
    <row r="216" spans="1:16" ht="16.5" thickBot="1" thickTop="1">
      <c r="A216" s="391"/>
      <c r="B216" s="396"/>
      <c r="C216" s="198" t="s">
        <v>125</v>
      </c>
      <c r="D216" s="198">
        <f aca="true" t="shared" si="103" ref="D216:P216">SUM(D214:D215)</f>
        <v>0</v>
      </c>
      <c r="E216" s="198">
        <f t="shared" si="103"/>
        <v>0</v>
      </c>
      <c r="F216" s="198">
        <f t="shared" si="103"/>
        <v>0</v>
      </c>
      <c r="G216" s="198">
        <f t="shared" si="103"/>
        <v>1</v>
      </c>
      <c r="H216" s="198">
        <f t="shared" si="103"/>
        <v>0</v>
      </c>
      <c r="I216" s="198">
        <f t="shared" si="103"/>
        <v>0</v>
      </c>
      <c r="J216" s="198">
        <f t="shared" si="103"/>
        <v>0</v>
      </c>
      <c r="K216" s="198">
        <f t="shared" si="103"/>
        <v>0</v>
      </c>
      <c r="L216" s="198">
        <f t="shared" si="103"/>
        <v>0</v>
      </c>
      <c r="M216" s="198">
        <f t="shared" si="103"/>
        <v>0</v>
      </c>
      <c r="N216" s="198">
        <f t="shared" si="103"/>
        <v>0</v>
      </c>
      <c r="O216" s="198">
        <f t="shared" si="103"/>
        <v>0</v>
      </c>
      <c r="P216" s="233">
        <f t="shared" si="103"/>
        <v>1</v>
      </c>
    </row>
    <row r="217" spans="1:16" ht="15.75" thickTop="1">
      <c r="A217" s="391" t="s">
        <v>108</v>
      </c>
      <c r="B217" s="395" t="s">
        <v>126</v>
      </c>
      <c r="C217" s="11" t="s">
        <v>40</v>
      </c>
      <c r="D217" s="11">
        <v>14</v>
      </c>
      <c r="E217" s="11">
        <v>1</v>
      </c>
      <c r="F217" s="11">
        <v>0</v>
      </c>
      <c r="G217" s="11">
        <v>11</v>
      </c>
      <c r="H217" s="11">
        <v>1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1</v>
      </c>
      <c r="O217" s="11">
        <v>0</v>
      </c>
      <c r="P217" s="234">
        <v>28</v>
      </c>
    </row>
    <row r="218" spans="1:16" ht="15.75" thickBot="1">
      <c r="A218" s="391" t="s">
        <v>108</v>
      </c>
      <c r="B218" s="395" t="s">
        <v>126</v>
      </c>
      <c r="C218" s="17" t="s">
        <v>41</v>
      </c>
      <c r="D218" s="17">
        <v>1</v>
      </c>
      <c r="E218" s="17">
        <v>0</v>
      </c>
      <c r="F218" s="17">
        <v>0</v>
      </c>
      <c r="G218" s="17">
        <v>1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232">
        <v>2</v>
      </c>
    </row>
    <row r="219" spans="1:16" ht="16.5" thickBot="1" thickTop="1">
      <c r="A219" s="391"/>
      <c r="B219" s="397"/>
      <c r="C219" s="201" t="s">
        <v>125</v>
      </c>
      <c r="D219" s="201">
        <f aca="true" t="shared" si="104" ref="D219:P219">SUM(D217:D218)</f>
        <v>15</v>
      </c>
      <c r="E219" s="201">
        <f t="shared" si="104"/>
        <v>1</v>
      </c>
      <c r="F219" s="201">
        <f t="shared" si="104"/>
        <v>0</v>
      </c>
      <c r="G219" s="201">
        <f t="shared" si="104"/>
        <v>12</v>
      </c>
      <c r="H219" s="201">
        <f t="shared" si="104"/>
        <v>1</v>
      </c>
      <c r="I219" s="201">
        <f t="shared" si="104"/>
        <v>0</v>
      </c>
      <c r="J219" s="201">
        <f t="shared" si="104"/>
        <v>0</v>
      </c>
      <c r="K219" s="201">
        <f t="shared" si="104"/>
        <v>0</v>
      </c>
      <c r="L219" s="201">
        <f t="shared" si="104"/>
        <v>0</v>
      </c>
      <c r="M219" s="201">
        <f t="shared" si="104"/>
        <v>0</v>
      </c>
      <c r="N219" s="201">
        <f t="shared" si="104"/>
        <v>1</v>
      </c>
      <c r="O219" s="201">
        <f t="shared" si="104"/>
        <v>0</v>
      </c>
      <c r="P219" s="235">
        <f t="shared" si="104"/>
        <v>30</v>
      </c>
    </row>
    <row r="220" spans="1:16" ht="15.75" thickBot="1">
      <c r="A220" s="392"/>
      <c r="B220" s="398" t="s">
        <v>127</v>
      </c>
      <c r="C220" s="204" t="s">
        <v>40</v>
      </c>
      <c r="D220" s="204">
        <f aca="true" t="shared" si="105" ref="D220:P220">D211+D214+D217</f>
        <v>27</v>
      </c>
      <c r="E220" s="204">
        <f t="shared" si="105"/>
        <v>3</v>
      </c>
      <c r="F220" s="204">
        <f t="shared" si="105"/>
        <v>6</v>
      </c>
      <c r="G220" s="204">
        <f t="shared" si="105"/>
        <v>25</v>
      </c>
      <c r="H220" s="204">
        <f t="shared" si="105"/>
        <v>1</v>
      </c>
      <c r="I220" s="204">
        <f t="shared" si="105"/>
        <v>0</v>
      </c>
      <c r="J220" s="204">
        <f t="shared" si="105"/>
        <v>0</v>
      </c>
      <c r="K220" s="204">
        <f t="shared" si="105"/>
        <v>0</v>
      </c>
      <c r="L220" s="204">
        <f t="shared" si="105"/>
        <v>0</v>
      </c>
      <c r="M220" s="204">
        <f t="shared" si="105"/>
        <v>0</v>
      </c>
      <c r="N220" s="204">
        <f t="shared" si="105"/>
        <v>1</v>
      </c>
      <c r="O220" s="204">
        <f t="shared" si="105"/>
        <v>0</v>
      </c>
      <c r="P220" s="236">
        <f t="shared" si="105"/>
        <v>63</v>
      </c>
    </row>
    <row r="221" spans="1:16" ht="15.75" thickBot="1">
      <c r="A221" s="392"/>
      <c r="B221" s="398"/>
      <c r="C221" s="204" t="s">
        <v>41</v>
      </c>
      <c r="D221" s="204">
        <f aca="true" t="shared" si="106" ref="D221:P221">D212+D215+D218</f>
        <v>5</v>
      </c>
      <c r="E221" s="204">
        <f t="shared" si="106"/>
        <v>0</v>
      </c>
      <c r="F221" s="204">
        <f t="shared" si="106"/>
        <v>0</v>
      </c>
      <c r="G221" s="204">
        <f t="shared" si="106"/>
        <v>4</v>
      </c>
      <c r="H221" s="204">
        <f t="shared" si="106"/>
        <v>0</v>
      </c>
      <c r="I221" s="204">
        <f t="shared" si="106"/>
        <v>0</v>
      </c>
      <c r="J221" s="204">
        <f t="shared" si="106"/>
        <v>0</v>
      </c>
      <c r="K221" s="204">
        <f t="shared" si="106"/>
        <v>0</v>
      </c>
      <c r="L221" s="204">
        <f t="shared" si="106"/>
        <v>0</v>
      </c>
      <c r="M221" s="204">
        <f t="shared" si="106"/>
        <v>1</v>
      </c>
      <c r="N221" s="204">
        <f t="shared" si="106"/>
        <v>0</v>
      </c>
      <c r="O221" s="204">
        <f t="shared" si="106"/>
        <v>0</v>
      </c>
      <c r="P221" s="236">
        <f t="shared" si="106"/>
        <v>10</v>
      </c>
    </row>
    <row r="222" spans="1:16" ht="15.75" thickBot="1">
      <c r="A222" s="393"/>
      <c r="B222" s="398"/>
      <c r="C222" s="204" t="s">
        <v>128</v>
      </c>
      <c r="D222" s="204">
        <f aca="true" t="shared" si="107" ref="D222:P222">SUM(D220:D221)</f>
        <v>32</v>
      </c>
      <c r="E222" s="204">
        <f t="shared" si="107"/>
        <v>3</v>
      </c>
      <c r="F222" s="204">
        <f t="shared" si="107"/>
        <v>6</v>
      </c>
      <c r="G222" s="204">
        <f t="shared" si="107"/>
        <v>29</v>
      </c>
      <c r="H222" s="204">
        <f t="shared" si="107"/>
        <v>1</v>
      </c>
      <c r="I222" s="204">
        <f t="shared" si="107"/>
        <v>0</v>
      </c>
      <c r="J222" s="204">
        <f t="shared" si="107"/>
        <v>0</v>
      </c>
      <c r="K222" s="204">
        <f t="shared" si="107"/>
        <v>0</v>
      </c>
      <c r="L222" s="204">
        <f t="shared" si="107"/>
        <v>0</v>
      </c>
      <c r="M222" s="204">
        <f t="shared" si="107"/>
        <v>1</v>
      </c>
      <c r="N222" s="204">
        <f t="shared" si="107"/>
        <v>1</v>
      </c>
      <c r="O222" s="204">
        <f t="shared" si="107"/>
        <v>0</v>
      </c>
      <c r="P222" s="236">
        <f t="shared" si="107"/>
        <v>73</v>
      </c>
    </row>
    <row r="223" spans="1:16" ht="15">
      <c r="A223" s="390" t="s">
        <v>103</v>
      </c>
      <c r="B223" s="394" t="s">
        <v>35</v>
      </c>
      <c r="C223" s="56" t="s">
        <v>40</v>
      </c>
      <c r="D223" s="56">
        <v>9</v>
      </c>
      <c r="E223" s="56">
        <v>0</v>
      </c>
      <c r="F223" s="56">
        <v>3</v>
      </c>
      <c r="G223" s="56">
        <v>10</v>
      </c>
      <c r="H223" s="56">
        <v>0</v>
      </c>
      <c r="I223" s="56">
        <v>0</v>
      </c>
      <c r="J223" s="56">
        <v>0</v>
      </c>
      <c r="K223" s="56">
        <v>0</v>
      </c>
      <c r="L223" s="56">
        <v>0</v>
      </c>
      <c r="M223" s="56">
        <v>0</v>
      </c>
      <c r="N223" s="56">
        <v>0</v>
      </c>
      <c r="O223" s="56">
        <v>0</v>
      </c>
      <c r="P223" s="231">
        <v>22</v>
      </c>
    </row>
    <row r="224" spans="1:16" ht="15.75" thickBot="1">
      <c r="A224" s="391" t="s">
        <v>103</v>
      </c>
      <c r="B224" s="395" t="s">
        <v>35</v>
      </c>
      <c r="C224" s="17" t="s">
        <v>41</v>
      </c>
      <c r="D224" s="17">
        <v>2</v>
      </c>
      <c r="E224" s="17">
        <v>0</v>
      </c>
      <c r="F224" s="17">
        <v>0</v>
      </c>
      <c r="G224" s="17">
        <v>3</v>
      </c>
      <c r="H224" s="17">
        <v>1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7">
        <v>0</v>
      </c>
      <c r="O224" s="17">
        <v>0</v>
      </c>
      <c r="P224" s="232">
        <v>6</v>
      </c>
    </row>
    <row r="225" spans="1:16" ht="16.5" thickBot="1" thickTop="1">
      <c r="A225" s="391"/>
      <c r="B225" s="396"/>
      <c r="C225" s="198" t="s">
        <v>125</v>
      </c>
      <c r="D225" s="198">
        <f aca="true" t="shared" si="108" ref="D225:P225">SUM(D223:D224)</f>
        <v>11</v>
      </c>
      <c r="E225" s="198">
        <f t="shared" si="108"/>
        <v>0</v>
      </c>
      <c r="F225" s="198">
        <f t="shared" si="108"/>
        <v>3</v>
      </c>
      <c r="G225" s="198">
        <f t="shared" si="108"/>
        <v>13</v>
      </c>
      <c r="H225" s="198">
        <f t="shared" si="108"/>
        <v>1</v>
      </c>
      <c r="I225" s="198">
        <f t="shared" si="108"/>
        <v>0</v>
      </c>
      <c r="J225" s="198">
        <f t="shared" si="108"/>
        <v>0</v>
      </c>
      <c r="K225" s="198">
        <f t="shared" si="108"/>
        <v>0</v>
      </c>
      <c r="L225" s="198">
        <f t="shared" si="108"/>
        <v>0</v>
      </c>
      <c r="M225" s="198">
        <f t="shared" si="108"/>
        <v>0</v>
      </c>
      <c r="N225" s="198">
        <f t="shared" si="108"/>
        <v>0</v>
      </c>
      <c r="O225" s="198">
        <f t="shared" si="108"/>
        <v>0</v>
      </c>
      <c r="P225" s="233">
        <f t="shared" si="108"/>
        <v>28</v>
      </c>
    </row>
    <row r="226" spans="1:16" ht="15.75" thickTop="1">
      <c r="A226" s="391" t="s">
        <v>103</v>
      </c>
      <c r="B226" s="395" t="s">
        <v>36</v>
      </c>
      <c r="C226" s="11" t="s">
        <v>40</v>
      </c>
      <c r="D226" s="11">
        <v>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234">
        <v>5</v>
      </c>
    </row>
    <row r="227" spans="1:16" ht="15.75" thickBot="1">
      <c r="A227" s="391"/>
      <c r="B227" s="395" t="s">
        <v>36</v>
      </c>
      <c r="C227" s="17" t="s">
        <v>41</v>
      </c>
      <c r="D227" s="17">
        <v>0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7">
        <v>0</v>
      </c>
      <c r="O227" s="17">
        <v>0</v>
      </c>
      <c r="P227" s="232">
        <v>0</v>
      </c>
    </row>
    <row r="228" spans="1:16" ht="16.5" thickBot="1" thickTop="1">
      <c r="A228" s="391"/>
      <c r="B228" s="396"/>
      <c r="C228" s="198" t="s">
        <v>125</v>
      </c>
      <c r="D228" s="198">
        <f aca="true" t="shared" si="109" ref="D228:P228">SUM(D226:D227)</f>
        <v>5</v>
      </c>
      <c r="E228" s="198">
        <f t="shared" si="109"/>
        <v>0</v>
      </c>
      <c r="F228" s="198">
        <f t="shared" si="109"/>
        <v>0</v>
      </c>
      <c r="G228" s="198">
        <f t="shared" si="109"/>
        <v>0</v>
      </c>
      <c r="H228" s="198">
        <f t="shared" si="109"/>
        <v>0</v>
      </c>
      <c r="I228" s="198">
        <f t="shared" si="109"/>
        <v>0</v>
      </c>
      <c r="J228" s="198">
        <f t="shared" si="109"/>
        <v>0</v>
      </c>
      <c r="K228" s="198">
        <f t="shared" si="109"/>
        <v>0</v>
      </c>
      <c r="L228" s="198">
        <f t="shared" si="109"/>
        <v>0</v>
      </c>
      <c r="M228" s="198">
        <f t="shared" si="109"/>
        <v>0</v>
      </c>
      <c r="N228" s="198">
        <f t="shared" si="109"/>
        <v>0</v>
      </c>
      <c r="O228" s="198">
        <f t="shared" si="109"/>
        <v>0</v>
      </c>
      <c r="P228" s="233">
        <f t="shared" si="109"/>
        <v>5</v>
      </c>
    </row>
    <row r="229" spans="1:16" ht="15.75" thickTop="1">
      <c r="A229" s="391" t="s">
        <v>103</v>
      </c>
      <c r="B229" s="395" t="s">
        <v>126</v>
      </c>
      <c r="C229" s="11" t="s">
        <v>40</v>
      </c>
      <c r="D229" s="11">
        <v>27</v>
      </c>
      <c r="E229" s="11">
        <v>0</v>
      </c>
      <c r="F229" s="11">
        <v>2</v>
      </c>
      <c r="G229" s="11">
        <v>11</v>
      </c>
      <c r="H229" s="11">
        <v>0</v>
      </c>
      <c r="I229" s="11">
        <v>0</v>
      </c>
      <c r="J229" s="11">
        <v>1</v>
      </c>
      <c r="K229" s="11">
        <v>1</v>
      </c>
      <c r="L229" s="11">
        <v>0</v>
      </c>
      <c r="M229" s="11">
        <v>0</v>
      </c>
      <c r="N229" s="11">
        <v>0</v>
      </c>
      <c r="O229" s="11">
        <v>0</v>
      </c>
      <c r="P229" s="234">
        <v>42</v>
      </c>
    </row>
    <row r="230" spans="1:16" ht="15.75" thickBot="1">
      <c r="A230" s="391" t="s">
        <v>103</v>
      </c>
      <c r="B230" s="395" t="s">
        <v>126</v>
      </c>
      <c r="C230" s="17" t="s">
        <v>41</v>
      </c>
      <c r="D230" s="17">
        <v>9</v>
      </c>
      <c r="E230" s="17">
        <v>1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7">
        <v>0</v>
      </c>
      <c r="N230" s="17">
        <v>0</v>
      </c>
      <c r="O230" s="17">
        <v>0</v>
      </c>
      <c r="P230" s="232">
        <v>10</v>
      </c>
    </row>
    <row r="231" spans="1:16" ht="16.5" thickBot="1" thickTop="1">
      <c r="A231" s="391"/>
      <c r="B231" s="397"/>
      <c r="C231" s="201" t="s">
        <v>125</v>
      </c>
      <c r="D231" s="201">
        <f aca="true" t="shared" si="110" ref="D231:P231">SUM(D229:D230)</f>
        <v>36</v>
      </c>
      <c r="E231" s="201">
        <f t="shared" si="110"/>
        <v>1</v>
      </c>
      <c r="F231" s="201">
        <f t="shared" si="110"/>
        <v>2</v>
      </c>
      <c r="G231" s="201">
        <f t="shared" si="110"/>
        <v>11</v>
      </c>
      <c r="H231" s="201">
        <f t="shared" si="110"/>
        <v>0</v>
      </c>
      <c r="I231" s="201">
        <f t="shared" si="110"/>
        <v>0</v>
      </c>
      <c r="J231" s="201">
        <f t="shared" si="110"/>
        <v>1</v>
      </c>
      <c r="K231" s="201">
        <f t="shared" si="110"/>
        <v>1</v>
      </c>
      <c r="L231" s="201">
        <f t="shared" si="110"/>
        <v>0</v>
      </c>
      <c r="M231" s="201">
        <f t="shared" si="110"/>
        <v>0</v>
      </c>
      <c r="N231" s="201">
        <f t="shared" si="110"/>
        <v>0</v>
      </c>
      <c r="O231" s="201">
        <f t="shared" si="110"/>
        <v>0</v>
      </c>
      <c r="P231" s="235">
        <f t="shared" si="110"/>
        <v>52</v>
      </c>
    </row>
    <row r="232" spans="1:16" ht="15.75" thickBot="1">
      <c r="A232" s="392"/>
      <c r="B232" s="398" t="s">
        <v>127</v>
      </c>
      <c r="C232" s="204" t="s">
        <v>40</v>
      </c>
      <c r="D232" s="204">
        <f aca="true" t="shared" si="111" ref="D232:P232">D223+D226+D229</f>
        <v>41</v>
      </c>
      <c r="E232" s="204">
        <f t="shared" si="111"/>
        <v>0</v>
      </c>
      <c r="F232" s="204">
        <f t="shared" si="111"/>
        <v>5</v>
      </c>
      <c r="G232" s="204">
        <f t="shared" si="111"/>
        <v>21</v>
      </c>
      <c r="H232" s="204">
        <f t="shared" si="111"/>
        <v>0</v>
      </c>
      <c r="I232" s="204">
        <f t="shared" si="111"/>
        <v>0</v>
      </c>
      <c r="J232" s="204">
        <f t="shared" si="111"/>
        <v>1</v>
      </c>
      <c r="K232" s="204">
        <f t="shared" si="111"/>
        <v>1</v>
      </c>
      <c r="L232" s="204">
        <f t="shared" si="111"/>
        <v>0</v>
      </c>
      <c r="M232" s="204">
        <f t="shared" si="111"/>
        <v>0</v>
      </c>
      <c r="N232" s="204">
        <f t="shared" si="111"/>
        <v>0</v>
      </c>
      <c r="O232" s="204">
        <f t="shared" si="111"/>
        <v>0</v>
      </c>
      <c r="P232" s="236">
        <f t="shared" si="111"/>
        <v>69</v>
      </c>
    </row>
    <row r="233" spans="1:16" ht="15.75" thickBot="1">
      <c r="A233" s="392"/>
      <c r="B233" s="398"/>
      <c r="C233" s="204" t="s">
        <v>41</v>
      </c>
      <c r="D233" s="204">
        <f aca="true" t="shared" si="112" ref="D233:P233">D224+D227+D230</f>
        <v>11</v>
      </c>
      <c r="E233" s="204">
        <f t="shared" si="112"/>
        <v>1</v>
      </c>
      <c r="F233" s="204">
        <f t="shared" si="112"/>
        <v>0</v>
      </c>
      <c r="G233" s="204">
        <f t="shared" si="112"/>
        <v>3</v>
      </c>
      <c r="H233" s="204">
        <f t="shared" si="112"/>
        <v>1</v>
      </c>
      <c r="I233" s="204">
        <f t="shared" si="112"/>
        <v>0</v>
      </c>
      <c r="J233" s="204">
        <f t="shared" si="112"/>
        <v>0</v>
      </c>
      <c r="K233" s="204">
        <f t="shared" si="112"/>
        <v>0</v>
      </c>
      <c r="L233" s="204">
        <f t="shared" si="112"/>
        <v>0</v>
      </c>
      <c r="M233" s="204">
        <f t="shared" si="112"/>
        <v>0</v>
      </c>
      <c r="N233" s="204">
        <f t="shared" si="112"/>
        <v>0</v>
      </c>
      <c r="O233" s="204">
        <f t="shared" si="112"/>
        <v>0</v>
      </c>
      <c r="P233" s="236">
        <f t="shared" si="112"/>
        <v>16</v>
      </c>
    </row>
    <row r="234" spans="1:16" ht="15.75" thickBot="1">
      <c r="A234" s="393"/>
      <c r="B234" s="398"/>
      <c r="C234" s="204" t="s">
        <v>128</v>
      </c>
      <c r="D234" s="204">
        <f aca="true" t="shared" si="113" ref="D234:P234">SUM(D232:D233)</f>
        <v>52</v>
      </c>
      <c r="E234" s="204">
        <f t="shared" si="113"/>
        <v>1</v>
      </c>
      <c r="F234" s="204">
        <f t="shared" si="113"/>
        <v>5</v>
      </c>
      <c r="G234" s="204">
        <f t="shared" si="113"/>
        <v>24</v>
      </c>
      <c r="H234" s="204">
        <f t="shared" si="113"/>
        <v>1</v>
      </c>
      <c r="I234" s="204">
        <f t="shared" si="113"/>
        <v>0</v>
      </c>
      <c r="J234" s="204">
        <f t="shared" si="113"/>
        <v>1</v>
      </c>
      <c r="K234" s="204">
        <f t="shared" si="113"/>
        <v>1</v>
      </c>
      <c r="L234" s="204">
        <f t="shared" si="113"/>
        <v>0</v>
      </c>
      <c r="M234" s="204">
        <f t="shared" si="113"/>
        <v>0</v>
      </c>
      <c r="N234" s="204">
        <f t="shared" si="113"/>
        <v>0</v>
      </c>
      <c r="O234" s="204">
        <f t="shared" si="113"/>
        <v>0</v>
      </c>
      <c r="P234" s="236">
        <f t="shared" si="113"/>
        <v>85</v>
      </c>
    </row>
    <row r="235" spans="1:16" ht="15">
      <c r="A235" s="390" t="s">
        <v>104</v>
      </c>
      <c r="B235" s="394" t="s">
        <v>35</v>
      </c>
      <c r="C235" s="56" t="s">
        <v>40</v>
      </c>
      <c r="D235" s="56">
        <v>11</v>
      </c>
      <c r="E235" s="56">
        <v>1</v>
      </c>
      <c r="F235" s="56">
        <v>0</v>
      </c>
      <c r="G235" s="56">
        <v>0</v>
      </c>
      <c r="H235" s="56">
        <v>0</v>
      </c>
      <c r="I235" s="56">
        <v>0</v>
      </c>
      <c r="J235" s="56">
        <v>0</v>
      </c>
      <c r="K235" s="56">
        <v>0</v>
      </c>
      <c r="L235" s="56">
        <v>1</v>
      </c>
      <c r="M235" s="56">
        <v>0</v>
      </c>
      <c r="N235" s="56">
        <v>0</v>
      </c>
      <c r="O235" s="56">
        <v>0</v>
      </c>
      <c r="P235" s="231">
        <v>13</v>
      </c>
    </row>
    <row r="236" spans="1:16" ht="15.75" thickBot="1">
      <c r="A236" s="391" t="s">
        <v>104</v>
      </c>
      <c r="B236" s="395" t="s">
        <v>35</v>
      </c>
      <c r="C236" s="17" t="s">
        <v>41</v>
      </c>
      <c r="D236" s="17">
        <v>7</v>
      </c>
      <c r="E236" s="17">
        <v>1</v>
      </c>
      <c r="F236" s="17">
        <v>1</v>
      </c>
      <c r="G236" s="17">
        <v>4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7">
        <v>0</v>
      </c>
      <c r="N236" s="17">
        <v>0</v>
      </c>
      <c r="O236" s="17">
        <v>0</v>
      </c>
      <c r="P236" s="232">
        <v>13</v>
      </c>
    </row>
    <row r="237" spans="1:16" ht="16.5" thickBot="1" thickTop="1">
      <c r="A237" s="391"/>
      <c r="B237" s="396"/>
      <c r="C237" s="198" t="s">
        <v>125</v>
      </c>
      <c r="D237" s="198">
        <f aca="true" t="shared" si="114" ref="D237:P237">SUM(D235:D236)</f>
        <v>18</v>
      </c>
      <c r="E237" s="198">
        <f t="shared" si="114"/>
        <v>2</v>
      </c>
      <c r="F237" s="198">
        <f t="shared" si="114"/>
        <v>1</v>
      </c>
      <c r="G237" s="198">
        <f t="shared" si="114"/>
        <v>4</v>
      </c>
      <c r="H237" s="198">
        <f t="shared" si="114"/>
        <v>0</v>
      </c>
      <c r="I237" s="198">
        <f t="shared" si="114"/>
        <v>0</v>
      </c>
      <c r="J237" s="198">
        <f t="shared" si="114"/>
        <v>0</v>
      </c>
      <c r="K237" s="198">
        <f t="shared" si="114"/>
        <v>0</v>
      </c>
      <c r="L237" s="198">
        <f t="shared" si="114"/>
        <v>1</v>
      </c>
      <c r="M237" s="198">
        <f t="shared" si="114"/>
        <v>0</v>
      </c>
      <c r="N237" s="198">
        <f t="shared" si="114"/>
        <v>0</v>
      </c>
      <c r="O237" s="198">
        <f t="shared" si="114"/>
        <v>0</v>
      </c>
      <c r="P237" s="233">
        <f t="shared" si="114"/>
        <v>26</v>
      </c>
    </row>
    <row r="238" spans="1:16" ht="15.75" thickTop="1">
      <c r="A238" s="391" t="s">
        <v>104</v>
      </c>
      <c r="B238" s="395" t="s">
        <v>36</v>
      </c>
      <c r="C238" s="11" t="s">
        <v>40</v>
      </c>
      <c r="D238" s="11">
        <v>1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234">
        <v>1</v>
      </c>
    </row>
    <row r="239" spans="1:16" ht="15.75" thickBot="1">
      <c r="A239" s="391" t="s">
        <v>104</v>
      </c>
      <c r="B239" s="395" t="s">
        <v>36</v>
      </c>
      <c r="C239" s="17" t="s">
        <v>41</v>
      </c>
      <c r="D239" s="17">
        <v>1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7">
        <v>0</v>
      </c>
      <c r="N239" s="17">
        <v>0</v>
      </c>
      <c r="O239" s="17">
        <v>0</v>
      </c>
      <c r="P239" s="232">
        <v>1</v>
      </c>
    </row>
    <row r="240" spans="1:16" ht="16.5" thickBot="1" thickTop="1">
      <c r="A240" s="391"/>
      <c r="B240" s="396"/>
      <c r="C240" s="198" t="s">
        <v>125</v>
      </c>
      <c r="D240" s="198">
        <f aca="true" t="shared" si="115" ref="D240:P240">SUM(D238:D239)</f>
        <v>2</v>
      </c>
      <c r="E240" s="198">
        <f t="shared" si="115"/>
        <v>0</v>
      </c>
      <c r="F240" s="198">
        <f t="shared" si="115"/>
        <v>0</v>
      </c>
      <c r="G240" s="198">
        <f t="shared" si="115"/>
        <v>0</v>
      </c>
      <c r="H240" s="198">
        <f t="shared" si="115"/>
        <v>0</v>
      </c>
      <c r="I240" s="198">
        <f t="shared" si="115"/>
        <v>0</v>
      </c>
      <c r="J240" s="198">
        <f t="shared" si="115"/>
        <v>0</v>
      </c>
      <c r="K240" s="198">
        <f t="shared" si="115"/>
        <v>0</v>
      </c>
      <c r="L240" s="198">
        <f t="shared" si="115"/>
        <v>0</v>
      </c>
      <c r="M240" s="198">
        <f t="shared" si="115"/>
        <v>0</v>
      </c>
      <c r="N240" s="198">
        <f t="shared" si="115"/>
        <v>0</v>
      </c>
      <c r="O240" s="198">
        <f t="shared" si="115"/>
        <v>0</v>
      </c>
      <c r="P240" s="233">
        <f t="shared" si="115"/>
        <v>2</v>
      </c>
    </row>
    <row r="241" spans="1:16" ht="15.75" thickTop="1">
      <c r="A241" s="391" t="s">
        <v>104</v>
      </c>
      <c r="B241" s="395" t="s">
        <v>126</v>
      </c>
      <c r="C241" s="11" t="s">
        <v>40</v>
      </c>
      <c r="D241" s="11">
        <v>2</v>
      </c>
      <c r="E241" s="11">
        <v>0</v>
      </c>
      <c r="F241" s="11">
        <v>0</v>
      </c>
      <c r="G241" s="11">
        <v>2</v>
      </c>
      <c r="H241" s="11">
        <v>1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234">
        <v>5</v>
      </c>
    </row>
    <row r="242" spans="1:16" ht="15.75" thickBot="1">
      <c r="A242" s="391" t="s">
        <v>104</v>
      </c>
      <c r="B242" s="395" t="s">
        <v>126</v>
      </c>
      <c r="C242" s="17" t="s">
        <v>41</v>
      </c>
      <c r="D242" s="17">
        <v>0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7">
        <v>0</v>
      </c>
      <c r="N242" s="17">
        <v>0</v>
      </c>
      <c r="O242" s="17">
        <v>0</v>
      </c>
      <c r="P242" s="232">
        <v>0</v>
      </c>
    </row>
    <row r="243" spans="1:16" ht="16.5" thickBot="1" thickTop="1">
      <c r="A243" s="391"/>
      <c r="B243" s="397"/>
      <c r="C243" s="201" t="s">
        <v>125</v>
      </c>
      <c r="D243" s="201">
        <f aca="true" t="shared" si="116" ref="D243:P243">SUM(D241:D242)</f>
        <v>2</v>
      </c>
      <c r="E243" s="201">
        <f t="shared" si="116"/>
        <v>0</v>
      </c>
      <c r="F243" s="201">
        <f t="shared" si="116"/>
        <v>0</v>
      </c>
      <c r="G243" s="201">
        <f t="shared" si="116"/>
        <v>2</v>
      </c>
      <c r="H243" s="201">
        <f t="shared" si="116"/>
        <v>1</v>
      </c>
      <c r="I243" s="201">
        <f t="shared" si="116"/>
        <v>0</v>
      </c>
      <c r="J243" s="201">
        <f t="shared" si="116"/>
        <v>0</v>
      </c>
      <c r="K243" s="201">
        <f t="shared" si="116"/>
        <v>0</v>
      </c>
      <c r="L243" s="201">
        <f t="shared" si="116"/>
        <v>0</v>
      </c>
      <c r="M243" s="201">
        <f t="shared" si="116"/>
        <v>0</v>
      </c>
      <c r="N243" s="201">
        <f t="shared" si="116"/>
        <v>0</v>
      </c>
      <c r="O243" s="201">
        <f t="shared" si="116"/>
        <v>0</v>
      </c>
      <c r="P243" s="235">
        <f t="shared" si="116"/>
        <v>5</v>
      </c>
    </row>
    <row r="244" spans="1:16" ht="15.75" thickBot="1">
      <c r="A244" s="392"/>
      <c r="B244" s="398" t="s">
        <v>127</v>
      </c>
      <c r="C244" s="204" t="s">
        <v>40</v>
      </c>
      <c r="D244" s="204">
        <f aca="true" t="shared" si="117" ref="D244:P244">D235+D238+D241</f>
        <v>14</v>
      </c>
      <c r="E244" s="204">
        <f t="shared" si="117"/>
        <v>1</v>
      </c>
      <c r="F244" s="204">
        <f t="shared" si="117"/>
        <v>0</v>
      </c>
      <c r="G244" s="204">
        <f t="shared" si="117"/>
        <v>2</v>
      </c>
      <c r="H244" s="204">
        <f t="shared" si="117"/>
        <v>1</v>
      </c>
      <c r="I244" s="204">
        <f t="shared" si="117"/>
        <v>0</v>
      </c>
      <c r="J244" s="204">
        <f t="shared" si="117"/>
        <v>0</v>
      </c>
      <c r="K244" s="204">
        <f t="shared" si="117"/>
        <v>0</v>
      </c>
      <c r="L244" s="204">
        <f t="shared" si="117"/>
        <v>1</v>
      </c>
      <c r="M244" s="204">
        <f t="shared" si="117"/>
        <v>0</v>
      </c>
      <c r="N244" s="204">
        <f t="shared" si="117"/>
        <v>0</v>
      </c>
      <c r="O244" s="204">
        <f t="shared" si="117"/>
        <v>0</v>
      </c>
      <c r="P244" s="236">
        <f t="shared" si="117"/>
        <v>19</v>
      </c>
    </row>
    <row r="245" spans="1:16" ht="15.75" thickBot="1">
      <c r="A245" s="392"/>
      <c r="B245" s="398"/>
      <c r="C245" s="204" t="s">
        <v>41</v>
      </c>
      <c r="D245" s="204">
        <f aca="true" t="shared" si="118" ref="D245:P245">D236+D239+D242</f>
        <v>8</v>
      </c>
      <c r="E245" s="204">
        <f t="shared" si="118"/>
        <v>1</v>
      </c>
      <c r="F245" s="204">
        <f t="shared" si="118"/>
        <v>1</v>
      </c>
      <c r="G245" s="204">
        <f t="shared" si="118"/>
        <v>4</v>
      </c>
      <c r="H245" s="204">
        <f t="shared" si="118"/>
        <v>0</v>
      </c>
      <c r="I245" s="204">
        <f t="shared" si="118"/>
        <v>0</v>
      </c>
      <c r="J245" s="204">
        <f t="shared" si="118"/>
        <v>0</v>
      </c>
      <c r="K245" s="204">
        <f t="shared" si="118"/>
        <v>0</v>
      </c>
      <c r="L245" s="204">
        <f t="shared" si="118"/>
        <v>0</v>
      </c>
      <c r="M245" s="204">
        <f t="shared" si="118"/>
        <v>0</v>
      </c>
      <c r="N245" s="204">
        <f t="shared" si="118"/>
        <v>0</v>
      </c>
      <c r="O245" s="204">
        <f t="shared" si="118"/>
        <v>0</v>
      </c>
      <c r="P245" s="236">
        <f t="shared" si="118"/>
        <v>14</v>
      </c>
    </row>
    <row r="246" spans="1:16" ht="15.75" thickBot="1">
      <c r="A246" s="393"/>
      <c r="B246" s="398"/>
      <c r="C246" s="204" t="s">
        <v>128</v>
      </c>
      <c r="D246" s="204">
        <f aca="true" t="shared" si="119" ref="D246:P246">SUM(D244:D245)</f>
        <v>22</v>
      </c>
      <c r="E246" s="204">
        <f t="shared" si="119"/>
        <v>2</v>
      </c>
      <c r="F246" s="204">
        <f t="shared" si="119"/>
        <v>1</v>
      </c>
      <c r="G246" s="204">
        <f t="shared" si="119"/>
        <v>6</v>
      </c>
      <c r="H246" s="204">
        <f t="shared" si="119"/>
        <v>1</v>
      </c>
      <c r="I246" s="204">
        <f t="shared" si="119"/>
        <v>0</v>
      </c>
      <c r="J246" s="204">
        <f t="shared" si="119"/>
        <v>0</v>
      </c>
      <c r="K246" s="204">
        <f t="shared" si="119"/>
        <v>0</v>
      </c>
      <c r="L246" s="204">
        <f t="shared" si="119"/>
        <v>1</v>
      </c>
      <c r="M246" s="204">
        <f t="shared" si="119"/>
        <v>0</v>
      </c>
      <c r="N246" s="204">
        <f t="shared" si="119"/>
        <v>0</v>
      </c>
      <c r="O246" s="204">
        <f t="shared" si="119"/>
        <v>0</v>
      </c>
      <c r="P246" s="236">
        <f t="shared" si="119"/>
        <v>33</v>
      </c>
    </row>
    <row r="247" spans="1:16" ht="15">
      <c r="A247" s="390" t="s">
        <v>105</v>
      </c>
      <c r="B247" s="394" t="s">
        <v>35</v>
      </c>
      <c r="C247" s="56" t="s">
        <v>40</v>
      </c>
      <c r="D247" s="56">
        <v>12</v>
      </c>
      <c r="E247" s="56">
        <v>0</v>
      </c>
      <c r="F247" s="56">
        <v>0</v>
      </c>
      <c r="G247" s="56">
        <v>3</v>
      </c>
      <c r="H247" s="56">
        <v>1</v>
      </c>
      <c r="I247" s="56">
        <v>0</v>
      </c>
      <c r="J247" s="56">
        <v>0</v>
      </c>
      <c r="K247" s="56">
        <v>0</v>
      </c>
      <c r="L247" s="56">
        <v>0</v>
      </c>
      <c r="M247" s="56">
        <v>1</v>
      </c>
      <c r="N247" s="56">
        <v>0</v>
      </c>
      <c r="O247" s="56">
        <v>0</v>
      </c>
      <c r="P247" s="231">
        <v>17</v>
      </c>
    </row>
    <row r="248" spans="1:16" ht="15.75" thickBot="1">
      <c r="A248" s="391" t="s">
        <v>105</v>
      </c>
      <c r="B248" s="395" t="s">
        <v>35</v>
      </c>
      <c r="C248" s="17" t="s">
        <v>41</v>
      </c>
      <c r="D248" s="17">
        <v>0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17">
        <v>0</v>
      </c>
      <c r="O248" s="17">
        <v>0</v>
      </c>
      <c r="P248" s="232">
        <v>0</v>
      </c>
    </row>
    <row r="249" spans="1:16" ht="16.5" thickBot="1" thickTop="1">
      <c r="A249" s="391"/>
      <c r="B249" s="396"/>
      <c r="C249" s="198" t="s">
        <v>125</v>
      </c>
      <c r="D249" s="198">
        <f aca="true" t="shared" si="120" ref="D249:P249">SUM(D247:D248)</f>
        <v>12</v>
      </c>
      <c r="E249" s="198">
        <f t="shared" si="120"/>
        <v>0</v>
      </c>
      <c r="F249" s="198">
        <f t="shared" si="120"/>
        <v>0</v>
      </c>
      <c r="G249" s="198">
        <f t="shared" si="120"/>
        <v>3</v>
      </c>
      <c r="H249" s="198">
        <f t="shared" si="120"/>
        <v>1</v>
      </c>
      <c r="I249" s="198">
        <f t="shared" si="120"/>
        <v>0</v>
      </c>
      <c r="J249" s="198">
        <f t="shared" si="120"/>
        <v>0</v>
      </c>
      <c r="K249" s="198">
        <f t="shared" si="120"/>
        <v>0</v>
      </c>
      <c r="L249" s="198">
        <f t="shared" si="120"/>
        <v>0</v>
      </c>
      <c r="M249" s="198">
        <f t="shared" si="120"/>
        <v>1</v>
      </c>
      <c r="N249" s="198">
        <f t="shared" si="120"/>
        <v>0</v>
      </c>
      <c r="O249" s="198">
        <f t="shared" si="120"/>
        <v>0</v>
      </c>
      <c r="P249" s="233">
        <f t="shared" si="120"/>
        <v>17</v>
      </c>
    </row>
    <row r="250" spans="1:16" ht="15.75" thickTop="1">
      <c r="A250" s="391" t="s">
        <v>105</v>
      </c>
      <c r="B250" s="395" t="s">
        <v>36</v>
      </c>
      <c r="C250" s="11" t="s">
        <v>40</v>
      </c>
      <c r="D250" s="11">
        <v>13</v>
      </c>
      <c r="E250" s="11">
        <v>1</v>
      </c>
      <c r="F250" s="11">
        <v>1</v>
      </c>
      <c r="G250" s="11">
        <v>0</v>
      </c>
      <c r="H250" s="11">
        <v>2</v>
      </c>
      <c r="I250" s="11">
        <v>0</v>
      </c>
      <c r="J250" s="11">
        <v>1</v>
      </c>
      <c r="K250" s="11">
        <v>1</v>
      </c>
      <c r="L250" s="11">
        <v>0</v>
      </c>
      <c r="M250" s="11">
        <v>2</v>
      </c>
      <c r="N250" s="11">
        <v>0</v>
      </c>
      <c r="O250" s="11">
        <v>0</v>
      </c>
      <c r="P250" s="234">
        <v>21</v>
      </c>
    </row>
    <row r="251" spans="1:16" ht="15.75" thickBot="1">
      <c r="A251" s="391"/>
      <c r="B251" s="395" t="s">
        <v>36</v>
      </c>
      <c r="C251" s="17" t="s">
        <v>41</v>
      </c>
      <c r="D251" s="17">
        <v>0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  <c r="N251" s="17">
        <v>0</v>
      </c>
      <c r="O251" s="17">
        <v>0</v>
      </c>
      <c r="P251" s="232">
        <v>0</v>
      </c>
    </row>
    <row r="252" spans="1:16" ht="16.5" thickBot="1" thickTop="1">
      <c r="A252" s="391"/>
      <c r="B252" s="396"/>
      <c r="C252" s="198" t="s">
        <v>125</v>
      </c>
      <c r="D252" s="198">
        <f aca="true" t="shared" si="121" ref="D252:P252">SUM(D250:D251)</f>
        <v>13</v>
      </c>
      <c r="E252" s="198">
        <f t="shared" si="121"/>
        <v>1</v>
      </c>
      <c r="F252" s="198">
        <f t="shared" si="121"/>
        <v>1</v>
      </c>
      <c r="G252" s="198">
        <f t="shared" si="121"/>
        <v>0</v>
      </c>
      <c r="H252" s="198">
        <f t="shared" si="121"/>
        <v>2</v>
      </c>
      <c r="I252" s="198">
        <f t="shared" si="121"/>
        <v>0</v>
      </c>
      <c r="J252" s="198">
        <f t="shared" si="121"/>
        <v>1</v>
      </c>
      <c r="K252" s="198">
        <f t="shared" si="121"/>
        <v>1</v>
      </c>
      <c r="L252" s="198">
        <f t="shared" si="121"/>
        <v>0</v>
      </c>
      <c r="M252" s="198">
        <f t="shared" si="121"/>
        <v>2</v>
      </c>
      <c r="N252" s="198">
        <f t="shared" si="121"/>
        <v>0</v>
      </c>
      <c r="O252" s="198">
        <f t="shared" si="121"/>
        <v>0</v>
      </c>
      <c r="P252" s="233">
        <f t="shared" si="121"/>
        <v>21</v>
      </c>
    </row>
    <row r="253" spans="1:16" ht="15.75" thickTop="1">
      <c r="A253" s="391" t="s">
        <v>105</v>
      </c>
      <c r="B253" s="395" t="s">
        <v>126</v>
      </c>
      <c r="C253" s="11" t="s">
        <v>40</v>
      </c>
      <c r="D253" s="11">
        <v>1</v>
      </c>
      <c r="E253" s="11">
        <v>0</v>
      </c>
      <c r="F253" s="11">
        <v>0</v>
      </c>
      <c r="G253" s="11">
        <v>1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234">
        <v>2</v>
      </c>
    </row>
    <row r="254" spans="1:16" ht="15.75" thickBot="1">
      <c r="A254" s="391" t="s">
        <v>105</v>
      </c>
      <c r="B254" s="395" t="s">
        <v>126</v>
      </c>
      <c r="C254" s="17" t="s">
        <v>41</v>
      </c>
      <c r="D254" s="17">
        <v>0</v>
      </c>
      <c r="E254" s="17">
        <v>0</v>
      </c>
      <c r="F254" s="17">
        <v>0</v>
      </c>
      <c r="G254" s="17">
        <v>0</v>
      </c>
      <c r="H254" s="17">
        <v>0</v>
      </c>
      <c r="I254" s="17">
        <v>0</v>
      </c>
      <c r="J254" s="17">
        <v>0</v>
      </c>
      <c r="K254" s="17">
        <v>0</v>
      </c>
      <c r="L254" s="17">
        <v>0</v>
      </c>
      <c r="M254" s="17">
        <v>0</v>
      </c>
      <c r="N254" s="17">
        <v>0</v>
      </c>
      <c r="O254" s="17">
        <v>0</v>
      </c>
      <c r="P254" s="232">
        <v>0</v>
      </c>
    </row>
    <row r="255" spans="1:16" ht="16.5" thickBot="1" thickTop="1">
      <c r="A255" s="391"/>
      <c r="B255" s="397"/>
      <c r="C255" s="201" t="s">
        <v>125</v>
      </c>
      <c r="D255" s="201">
        <f aca="true" t="shared" si="122" ref="D255:P255">SUM(D253:D254)</f>
        <v>1</v>
      </c>
      <c r="E255" s="201">
        <f t="shared" si="122"/>
        <v>0</v>
      </c>
      <c r="F255" s="201">
        <f t="shared" si="122"/>
        <v>0</v>
      </c>
      <c r="G255" s="201">
        <f t="shared" si="122"/>
        <v>1</v>
      </c>
      <c r="H255" s="201">
        <f t="shared" si="122"/>
        <v>0</v>
      </c>
      <c r="I255" s="201">
        <f t="shared" si="122"/>
        <v>0</v>
      </c>
      <c r="J255" s="201">
        <f t="shared" si="122"/>
        <v>0</v>
      </c>
      <c r="K255" s="201">
        <f t="shared" si="122"/>
        <v>0</v>
      </c>
      <c r="L255" s="201">
        <f t="shared" si="122"/>
        <v>0</v>
      </c>
      <c r="M255" s="201">
        <f t="shared" si="122"/>
        <v>0</v>
      </c>
      <c r="N255" s="201">
        <f t="shared" si="122"/>
        <v>0</v>
      </c>
      <c r="O255" s="201">
        <f t="shared" si="122"/>
        <v>0</v>
      </c>
      <c r="P255" s="235">
        <f t="shared" si="122"/>
        <v>2</v>
      </c>
    </row>
    <row r="256" spans="1:16" ht="15.75" thickBot="1">
      <c r="A256" s="392"/>
      <c r="B256" s="398" t="s">
        <v>127</v>
      </c>
      <c r="C256" s="204" t="s">
        <v>40</v>
      </c>
      <c r="D256" s="204">
        <f aca="true" t="shared" si="123" ref="D256:P256">D247+D250+D253</f>
        <v>26</v>
      </c>
      <c r="E256" s="204">
        <f t="shared" si="123"/>
        <v>1</v>
      </c>
      <c r="F256" s="204">
        <f t="shared" si="123"/>
        <v>1</v>
      </c>
      <c r="G256" s="204">
        <f t="shared" si="123"/>
        <v>4</v>
      </c>
      <c r="H256" s="204">
        <f t="shared" si="123"/>
        <v>3</v>
      </c>
      <c r="I256" s="204">
        <f t="shared" si="123"/>
        <v>0</v>
      </c>
      <c r="J256" s="204">
        <f t="shared" si="123"/>
        <v>1</v>
      </c>
      <c r="K256" s="204">
        <f t="shared" si="123"/>
        <v>1</v>
      </c>
      <c r="L256" s="204">
        <f t="shared" si="123"/>
        <v>0</v>
      </c>
      <c r="M256" s="204">
        <f t="shared" si="123"/>
        <v>3</v>
      </c>
      <c r="N256" s="204">
        <f t="shared" si="123"/>
        <v>0</v>
      </c>
      <c r="O256" s="204">
        <f t="shared" si="123"/>
        <v>0</v>
      </c>
      <c r="P256" s="236">
        <f t="shared" si="123"/>
        <v>40</v>
      </c>
    </row>
    <row r="257" spans="1:16" ht="15.75" thickBot="1">
      <c r="A257" s="392"/>
      <c r="B257" s="398"/>
      <c r="C257" s="204" t="s">
        <v>41</v>
      </c>
      <c r="D257" s="204">
        <f aca="true" t="shared" si="124" ref="D257:P257">D248+D251+D254</f>
        <v>0</v>
      </c>
      <c r="E257" s="204">
        <f t="shared" si="124"/>
        <v>0</v>
      </c>
      <c r="F257" s="204">
        <f t="shared" si="124"/>
        <v>0</v>
      </c>
      <c r="G257" s="204">
        <f t="shared" si="124"/>
        <v>0</v>
      </c>
      <c r="H257" s="204">
        <f t="shared" si="124"/>
        <v>0</v>
      </c>
      <c r="I257" s="204">
        <f t="shared" si="124"/>
        <v>0</v>
      </c>
      <c r="J257" s="204">
        <f t="shared" si="124"/>
        <v>0</v>
      </c>
      <c r="K257" s="204">
        <f t="shared" si="124"/>
        <v>0</v>
      </c>
      <c r="L257" s="204">
        <f t="shared" si="124"/>
        <v>0</v>
      </c>
      <c r="M257" s="204">
        <f t="shared" si="124"/>
        <v>0</v>
      </c>
      <c r="N257" s="204">
        <f t="shared" si="124"/>
        <v>0</v>
      </c>
      <c r="O257" s="204">
        <f t="shared" si="124"/>
        <v>0</v>
      </c>
      <c r="P257" s="236">
        <f t="shared" si="124"/>
        <v>0</v>
      </c>
    </row>
    <row r="258" spans="1:16" ht="15.75" thickBot="1">
      <c r="A258" s="393"/>
      <c r="B258" s="398"/>
      <c r="C258" s="204" t="s">
        <v>128</v>
      </c>
      <c r="D258" s="204">
        <f aca="true" t="shared" si="125" ref="D258:P258">SUM(D256:D257)</f>
        <v>26</v>
      </c>
      <c r="E258" s="204">
        <f t="shared" si="125"/>
        <v>1</v>
      </c>
      <c r="F258" s="204">
        <f t="shared" si="125"/>
        <v>1</v>
      </c>
      <c r="G258" s="204">
        <f t="shared" si="125"/>
        <v>4</v>
      </c>
      <c r="H258" s="204">
        <f t="shared" si="125"/>
        <v>3</v>
      </c>
      <c r="I258" s="204">
        <f t="shared" si="125"/>
        <v>0</v>
      </c>
      <c r="J258" s="204">
        <f t="shared" si="125"/>
        <v>1</v>
      </c>
      <c r="K258" s="204">
        <f t="shared" si="125"/>
        <v>1</v>
      </c>
      <c r="L258" s="204">
        <f t="shared" si="125"/>
        <v>0</v>
      </c>
      <c r="M258" s="204">
        <f t="shared" si="125"/>
        <v>3</v>
      </c>
      <c r="N258" s="204">
        <f t="shared" si="125"/>
        <v>0</v>
      </c>
      <c r="O258" s="204">
        <f t="shared" si="125"/>
        <v>0</v>
      </c>
      <c r="P258" s="236">
        <f t="shared" si="125"/>
        <v>40</v>
      </c>
    </row>
    <row r="259" spans="1:16" ht="15">
      <c r="A259" s="409" t="s">
        <v>129</v>
      </c>
      <c r="B259" s="412" t="s">
        <v>35</v>
      </c>
      <c r="C259" s="56" t="s">
        <v>40</v>
      </c>
      <c r="D259" s="56">
        <f aca="true" t="shared" si="126" ref="D259:P259">D7+D19+D31+D43+D55+D67+D79+D91+D103+D115+D127+D139+D151+D163+D175+D187+D199+D211+D223+D235+D247</f>
        <v>1579</v>
      </c>
      <c r="E259" s="56">
        <f t="shared" si="126"/>
        <v>92</v>
      </c>
      <c r="F259" s="56">
        <f t="shared" si="126"/>
        <v>209</v>
      </c>
      <c r="G259" s="56">
        <f t="shared" si="126"/>
        <v>324</v>
      </c>
      <c r="H259" s="56">
        <f t="shared" si="126"/>
        <v>34</v>
      </c>
      <c r="I259" s="56">
        <f t="shared" si="126"/>
        <v>1</v>
      </c>
      <c r="J259" s="56">
        <f t="shared" si="126"/>
        <v>0</v>
      </c>
      <c r="K259" s="56">
        <f t="shared" si="126"/>
        <v>59</v>
      </c>
      <c r="L259" s="56">
        <f t="shared" si="126"/>
        <v>19</v>
      </c>
      <c r="M259" s="56">
        <f t="shared" si="126"/>
        <v>7</v>
      </c>
      <c r="N259" s="56">
        <f t="shared" si="126"/>
        <v>5</v>
      </c>
      <c r="O259" s="56">
        <f t="shared" si="126"/>
        <v>0</v>
      </c>
      <c r="P259" s="231">
        <f t="shared" si="126"/>
        <v>2329</v>
      </c>
    </row>
    <row r="260" spans="1:16" ht="15.75" thickBot="1">
      <c r="A260" s="410" t="s">
        <v>105</v>
      </c>
      <c r="B260" s="413" t="s">
        <v>35</v>
      </c>
      <c r="C260" s="17" t="s">
        <v>41</v>
      </c>
      <c r="D260" s="17">
        <f aca="true" t="shared" si="127" ref="D260:P260">D8+D20+D32+D44+D56+D68+D80+D92+D104+D116+D128+D140+D152+D164+D176+D188+D200+D212+D224+D236+D248</f>
        <v>533</v>
      </c>
      <c r="E260" s="17">
        <f t="shared" si="127"/>
        <v>27</v>
      </c>
      <c r="F260" s="17">
        <f t="shared" si="127"/>
        <v>43</v>
      </c>
      <c r="G260" s="17">
        <f t="shared" si="127"/>
        <v>62</v>
      </c>
      <c r="H260" s="17">
        <f t="shared" si="127"/>
        <v>82</v>
      </c>
      <c r="I260" s="17">
        <f t="shared" si="127"/>
        <v>0</v>
      </c>
      <c r="J260" s="17">
        <f t="shared" si="127"/>
        <v>0</v>
      </c>
      <c r="K260" s="17">
        <f t="shared" si="127"/>
        <v>45</v>
      </c>
      <c r="L260" s="17">
        <f t="shared" si="127"/>
        <v>4</v>
      </c>
      <c r="M260" s="17">
        <f t="shared" si="127"/>
        <v>3</v>
      </c>
      <c r="N260" s="17">
        <f t="shared" si="127"/>
        <v>3</v>
      </c>
      <c r="O260" s="17">
        <f t="shared" si="127"/>
        <v>0</v>
      </c>
      <c r="P260" s="232">
        <f t="shared" si="127"/>
        <v>802</v>
      </c>
    </row>
    <row r="261" spans="1:16" ht="16.5" thickBot="1" thickTop="1">
      <c r="A261" s="410"/>
      <c r="B261" s="414"/>
      <c r="C261" s="198" t="s">
        <v>125</v>
      </c>
      <c r="D261" s="198">
        <f aca="true" t="shared" si="128" ref="D261:P261">D9+D21+D33+D45+D57+D69+D81+D93+D105+D117+D129+D141+D153+D165+D177+D189+D201+D213+D225+D237+D249</f>
        <v>2112</v>
      </c>
      <c r="E261" s="198">
        <f t="shared" si="128"/>
        <v>119</v>
      </c>
      <c r="F261" s="198">
        <f t="shared" si="128"/>
        <v>252</v>
      </c>
      <c r="G261" s="198">
        <f t="shared" si="128"/>
        <v>386</v>
      </c>
      <c r="H261" s="198">
        <f t="shared" si="128"/>
        <v>116</v>
      </c>
      <c r="I261" s="198">
        <f t="shared" si="128"/>
        <v>1</v>
      </c>
      <c r="J261" s="198">
        <f t="shared" si="128"/>
        <v>0</v>
      </c>
      <c r="K261" s="198">
        <f t="shared" si="128"/>
        <v>104</v>
      </c>
      <c r="L261" s="198">
        <f t="shared" si="128"/>
        <v>23</v>
      </c>
      <c r="M261" s="198">
        <f t="shared" si="128"/>
        <v>10</v>
      </c>
      <c r="N261" s="198">
        <f t="shared" si="128"/>
        <v>8</v>
      </c>
      <c r="O261" s="198">
        <f t="shared" si="128"/>
        <v>0</v>
      </c>
      <c r="P261" s="233">
        <f t="shared" si="128"/>
        <v>3131</v>
      </c>
    </row>
    <row r="262" spans="1:16" ht="15.75" thickTop="1">
      <c r="A262" s="410" t="s">
        <v>105</v>
      </c>
      <c r="B262" s="413" t="s">
        <v>36</v>
      </c>
      <c r="C262" s="11" t="s">
        <v>40</v>
      </c>
      <c r="D262" s="11">
        <f aca="true" t="shared" si="129" ref="D262:P262">D10+D22+D34+D46+D58+D70+D82+D94+D106+D118+D130+D142+D154+D166+D178+D190+D202+D214+D226+D238+D250</f>
        <v>155</v>
      </c>
      <c r="E262" s="11">
        <f t="shared" si="129"/>
        <v>4</v>
      </c>
      <c r="F262" s="11">
        <f t="shared" si="129"/>
        <v>23</v>
      </c>
      <c r="G262" s="11">
        <f t="shared" si="129"/>
        <v>15</v>
      </c>
      <c r="H262" s="11">
        <f t="shared" si="129"/>
        <v>7</v>
      </c>
      <c r="I262" s="11">
        <f t="shared" si="129"/>
        <v>1</v>
      </c>
      <c r="J262" s="11">
        <f t="shared" si="129"/>
        <v>2</v>
      </c>
      <c r="K262" s="11">
        <f t="shared" si="129"/>
        <v>3</v>
      </c>
      <c r="L262" s="11">
        <f t="shared" si="129"/>
        <v>4</v>
      </c>
      <c r="M262" s="11">
        <f t="shared" si="129"/>
        <v>3</v>
      </c>
      <c r="N262" s="11">
        <f t="shared" si="129"/>
        <v>1</v>
      </c>
      <c r="O262" s="11">
        <f t="shared" si="129"/>
        <v>0</v>
      </c>
      <c r="P262" s="234">
        <f t="shared" si="129"/>
        <v>218</v>
      </c>
    </row>
    <row r="263" spans="1:16" ht="15.75" thickBot="1">
      <c r="A263" s="410"/>
      <c r="B263" s="413" t="s">
        <v>36</v>
      </c>
      <c r="C263" s="17" t="s">
        <v>41</v>
      </c>
      <c r="D263" s="17">
        <f aca="true" t="shared" si="130" ref="D263:P263">D11+D23+D35+D47+D59+D71+D83+D95+D107+D119+D131+D143+D155+D167+D179+D191+D203+D215+D227+D239+D251</f>
        <v>25</v>
      </c>
      <c r="E263" s="17">
        <f t="shared" si="130"/>
        <v>0</v>
      </c>
      <c r="F263" s="17">
        <f t="shared" si="130"/>
        <v>1</v>
      </c>
      <c r="G263" s="17">
        <f t="shared" si="130"/>
        <v>4</v>
      </c>
      <c r="H263" s="17">
        <f t="shared" si="130"/>
        <v>0</v>
      </c>
      <c r="I263" s="17">
        <f t="shared" si="130"/>
        <v>0</v>
      </c>
      <c r="J263" s="17">
        <f t="shared" si="130"/>
        <v>0</v>
      </c>
      <c r="K263" s="17">
        <f t="shared" si="130"/>
        <v>2</v>
      </c>
      <c r="L263" s="17">
        <f t="shared" si="130"/>
        <v>0</v>
      </c>
      <c r="M263" s="17">
        <f t="shared" si="130"/>
        <v>1</v>
      </c>
      <c r="N263" s="17">
        <f t="shared" si="130"/>
        <v>0</v>
      </c>
      <c r="O263" s="17">
        <f t="shared" si="130"/>
        <v>0</v>
      </c>
      <c r="P263" s="232">
        <f t="shared" si="130"/>
        <v>33</v>
      </c>
    </row>
    <row r="264" spans="1:16" ht="16.5" thickBot="1" thickTop="1">
      <c r="A264" s="410"/>
      <c r="B264" s="414"/>
      <c r="C264" s="198" t="s">
        <v>125</v>
      </c>
      <c r="D264" s="198">
        <f aca="true" t="shared" si="131" ref="D264:P264">D12+D24+D36+D48+D60+D72+D84+D96+D108+D120+D132+D144+D156+D168+D180+D192+D204+D216+D228+D240+D252</f>
        <v>180</v>
      </c>
      <c r="E264" s="198">
        <f t="shared" si="131"/>
        <v>4</v>
      </c>
      <c r="F264" s="198">
        <f t="shared" si="131"/>
        <v>24</v>
      </c>
      <c r="G264" s="198">
        <f t="shared" si="131"/>
        <v>19</v>
      </c>
      <c r="H264" s="198">
        <f t="shared" si="131"/>
        <v>7</v>
      </c>
      <c r="I264" s="198">
        <f t="shared" si="131"/>
        <v>1</v>
      </c>
      <c r="J264" s="198">
        <f t="shared" si="131"/>
        <v>2</v>
      </c>
      <c r="K264" s="198">
        <f t="shared" si="131"/>
        <v>5</v>
      </c>
      <c r="L264" s="198">
        <f t="shared" si="131"/>
        <v>4</v>
      </c>
      <c r="M264" s="198">
        <f t="shared" si="131"/>
        <v>4</v>
      </c>
      <c r="N264" s="198">
        <f t="shared" si="131"/>
        <v>1</v>
      </c>
      <c r="O264" s="198">
        <f t="shared" si="131"/>
        <v>0</v>
      </c>
      <c r="P264" s="233">
        <f t="shared" si="131"/>
        <v>251</v>
      </c>
    </row>
    <row r="265" spans="1:16" ht="15.75" thickTop="1">
      <c r="A265" s="410" t="s">
        <v>105</v>
      </c>
      <c r="B265" s="413" t="s">
        <v>126</v>
      </c>
      <c r="C265" s="11" t="s">
        <v>40</v>
      </c>
      <c r="D265" s="11">
        <f aca="true" t="shared" si="132" ref="D265:P265">D13+D25+D37+D49+D61+D73+D85+D97+D109+D121+D133+D145+D157+D169+D181+D193+D205+D217+D229+D241+D253</f>
        <v>1130</v>
      </c>
      <c r="E265" s="11">
        <f t="shared" si="132"/>
        <v>49</v>
      </c>
      <c r="F265" s="11">
        <f t="shared" si="132"/>
        <v>104</v>
      </c>
      <c r="G265" s="11">
        <f t="shared" si="132"/>
        <v>172</v>
      </c>
      <c r="H265" s="11">
        <f t="shared" si="132"/>
        <v>67</v>
      </c>
      <c r="I265" s="11">
        <f t="shared" si="132"/>
        <v>2</v>
      </c>
      <c r="J265" s="11">
        <f t="shared" si="132"/>
        <v>6</v>
      </c>
      <c r="K265" s="11">
        <f t="shared" si="132"/>
        <v>32</v>
      </c>
      <c r="L265" s="11">
        <f t="shared" si="132"/>
        <v>6</v>
      </c>
      <c r="M265" s="11">
        <f t="shared" si="132"/>
        <v>4</v>
      </c>
      <c r="N265" s="11">
        <f t="shared" si="132"/>
        <v>9</v>
      </c>
      <c r="O265" s="11">
        <f t="shared" si="132"/>
        <v>0</v>
      </c>
      <c r="P265" s="234">
        <f t="shared" si="132"/>
        <v>1581</v>
      </c>
    </row>
    <row r="266" spans="1:16" ht="15.75" thickBot="1">
      <c r="A266" s="410" t="s">
        <v>105</v>
      </c>
      <c r="B266" s="413" t="s">
        <v>126</v>
      </c>
      <c r="C266" s="17" t="s">
        <v>41</v>
      </c>
      <c r="D266" s="17">
        <f aca="true" t="shared" si="133" ref="D266:P266">D14+D26+D38+D50+D62+D74+D86+D98+D110+D122+D134+D146+D158+D170+D182+D194+D206+D218+D230+D242+D254</f>
        <v>491</v>
      </c>
      <c r="E266" s="17">
        <f t="shared" si="133"/>
        <v>12</v>
      </c>
      <c r="F266" s="17">
        <f t="shared" si="133"/>
        <v>11</v>
      </c>
      <c r="G266" s="17">
        <f t="shared" si="133"/>
        <v>41</v>
      </c>
      <c r="H266" s="17">
        <f t="shared" si="133"/>
        <v>146</v>
      </c>
      <c r="I266" s="17">
        <f t="shared" si="133"/>
        <v>1</v>
      </c>
      <c r="J266" s="17">
        <f t="shared" si="133"/>
        <v>0</v>
      </c>
      <c r="K266" s="17">
        <f t="shared" si="133"/>
        <v>26</v>
      </c>
      <c r="L266" s="17">
        <f t="shared" si="133"/>
        <v>4</v>
      </c>
      <c r="M266" s="17">
        <f t="shared" si="133"/>
        <v>2</v>
      </c>
      <c r="N266" s="17">
        <f t="shared" si="133"/>
        <v>2</v>
      </c>
      <c r="O266" s="17">
        <f t="shared" si="133"/>
        <v>0</v>
      </c>
      <c r="P266" s="232">
        <f t="shared" si="133"/>
        <v>736</v>
      </c>
    </row>
    <row r="267" spans="1:16" ht="16.5" thickBot="1" thickTop="1">
      <c r="A267" s="410"/>
      <c r="B267" s="415"/>
      <c r="C267" s="201" t="s">
        <v>125</v>
      </c>
      <c r="D267" s="201">
        <f aca="true" t="shared" si="134" ref="D267:P267">D15+D27+D39+D51+D63+D75+D87+D99+D111+D123+D135+D147+D159+D171+D183+D195+D207+D219+D231+D243+D255</f>
        <v>1621</v>
      </c>
      <c r="E267" s="201">
        <f t="shared" si="134"/>
        <v>61</v>
      </c>
      <c r="F267" s="201">
        <f t="shared" si="134"/>
        <v>115</v>
      </c>
      <c r="G267" s="201">
        <f t="shared" si="134"/>
        <v>213</v>
      </c>
      <c r="H267" s="201">
        <f t="shared" si="134"/>
        <v>213</v>
      </c>
      <c r="I267" s="201">
        <f t="shared" si="134"/>
        <v>3</v>
      </c>
      <c r="J267" s="201">
        <f t="shared" si="134"/>
        <v>6</v>
      </c>
      <c r="K267" s="201">
        <f t="shared" si="134"/>
        <v>58</v>
      </c>
      <c r="L267" s="201">
        <f t="shared" si="134"/>
        <v>10</v>
      </c>
      <c r="M267" s="201">
        <f t="shared" si="134"/>
        <v>6</v>
      </c>
      <c r="N267" s="201">
        <f t="shared" si="134"/>
        <v>11</v>
      </c>
      <c r="O267" s="201">
        <f t="shared" si="134"/>
        <v>0</v>
      </c>
      <c r="P267" s="235">
        <f t="shared" si="134"/>
        <v>2317</v>
      </c>
    </row>
    <row r="268" spans="1:16" ht="15.75" thickBot="1">
      <c r="A268" s="410"/>
      <c r="B268" s="398" t="s">
        <v>129</v>
      </c>
      <c r="C268" s="204" t="s">
        <v>40</v>
      </c>
      <c r="D268" s="204">
        <f aca="true" t="shared" si="135" ref="D268:P268">D16+D28+D40+D52+D64+D76+D88+D100+D112+D124+D136+D148+D160+D172+D184+D196+D208+D220+D232+D244+D256</f>
        <v>2864</v>
      </c>
      <c r="E268" s="204">
        <f t="shared" si="135"/>
        <v>145</v>
      </c>
      <c r="F268" s="204">
        <f t="shared" si="135"/>
        <v>336</v>
      </c>
      <c r="G268" s="204">
        <f t="shared" si="135"/>
        <v>511</v>
      </c>
      <c r="H268" s="204">
        <f t="shared" si="135"/>
        <v>108</v>
      </c>
      <c r="I268" s="204">
        <f t="shared" si="135"/>
        <v>4</v>
      </c>
      <c r="J268" s="204">
        <f t="shared" si="135"/>
        <v>8</v>
      </c>
      <c r="K268" s="204">
        <f t="shared" si="135"/>
        <v>94</v>
      </c>
      <c r="L268" s="204">
        <f t="shared" si="135"/>
        <v>29</v>
      </c>
      <c r="M268" s="204">
        <f t="shared" si="135"/>
        <v>14</v>
      </c>
      <c r="N268" s="204">
        <f t="shared" si="135"/>
        <v>15</v>
      </c>
      <c r="O268" s="204">
        <f t="shared" si="135"/>
        <v>0</v>
      </c>
      <c r="P268" s="236">
        <f t="shared" si="135"/>
        <v>4128</v>
      </c>
    </row>
    <row r="269" spans="1:16" ht="15.75" thickBot="1">
      <c r="A269" s="410"/>
      <c r="B269" s="398"/>
      <c r="C269" s="204" t="s">
        <v>41</v>
      </c>
      <c r="D269" s="204">
        <f aca="true" t="shared" si="136" ref="D269:P269">D17+D29+D41+D53+D65+D77+D89+D101+D113+D125+D137+D149+D161+D173+D185+D197+D209+D221+D233+D245+D257</f>
        <v>1049</v>
      </c>
      <c r="E269" s="204">
        <f t="shared" si="136"/>
        <v>39</v>
      </c>
      <c r="F269" s="204">
        <f t="shared" si="136"/>
        <v>55</v>
      </c>
      <c r="G269" s="204">
        <f t="shared" si="136"/>
        <v>107</v>
      </c>
      <c r="H269" s="204">
        <f t="shared" si="136"/>
        <v>228</v>
      </c>
      <c r="I269" s="204">
        <f t="shared" si="136"/>
        <v>1</v>
      </c>
      <c r="J269" s="204">
        <f t="shared" si="136"/>
        <v>0</v>
      </c>
      <c r="K269" s="204">
        <f t="shared" si="136"/>
        <v>73</v>
      </c>
      <c r="L269" s="204">
        <f t="shared" si="136"/>
        <v>8</v>
      </c>
      <c r="M269" s="204">
        <f t="shared" si="136"/>
        <v>6</v>
      </c>
      <c r="N269" s="204">
        <f t="shared" si="136"/>
        <v>5</v>
      </c>
      <c r="O269" s="204">
        <f t="shared" si="136"/>
        <v>0</v>
      </c>
      <c r="P269" s="236">
        <f t="shared" si="136"/>
        <v>1571</v>
      </c>
    </row>
    <row r="270" spans="1:16" ht="15.75" thickBot="1">
      <c r="A270" s="411"/>
      <c r="B270" s="400"/>
      <c r="C270" s="207" t="s">
        <v>128</v>
      </c>
      <c r="D270" s="207">
        <f aca="true" t="shared" si="137" ref="D270:P270">D18+D30+D42+D54+D66+D78+D90+D102+D114+D126+D138+D150+D162+D174+D186+D198+D210+D222+D234+D246+D258</f>
        <v>3913</v>
      </c>
      <c r="E270" s="207">
        <f t="shared" si="137"/>
        <v>184</v>
      </c>
      <c r="F270" s="207">
        <f t="shared" si="137"/>
        <v>391</v>
      </c>
      <c r="G270" s="207">
        <f t="shared" si="137"/>
        <v>618</v>
      </c>
      <c r="H270" s="207">
        <f t="shared" si="137"/>
        <v>336</v>
      </c>
      <c r="I270" s="207">
        <f t="shared" si="137"/>
        <v>5</v>
      </c>
      <c r="J270" s="207">
        <f t="shared" si="137"/>
        <v>8</v>
      </c>
      <c r="K270" s="207">
        <f t="shared" si="137"/>
        <v>167</v>
      </c>
      <c r="L270" s="207">
        <f t="shared" si="137"/>
        <v>37</v>
      </c>
      <c r="M270" s="207">
        <f t="shared" si="137"/>
        <v>20</v>
      </c>
      <c r="N270" s="207">
        <f t="shared" si="137"/>
        <v>20</v>
      </c>
      <c r="O270" s="207">
        <f t="shared" si="137"/>
        <v>0</v>
      </c>
      <c r="P270" s="237">
        <f t="shared" si="137"/>
        <v>5699</v>
      </c>
    </row>
    <row r="271" ht="16.5" thickTop="1"/>
  </sheetData>
  <sheetProtection/>
  <mergeCells count="116">
    <mergeCell ref="C5:C6"/>
    <mergeCell ref="D5:P5"/>
    <mergeCell ref="A5:A6"/>
    <mergeCell ref="B5:B6"/>
    <mergeCell ref="A2:P2"/>
    <mergeCell ref="A3:P3"/>
    <mergeCell ref="A259:A270"/>
    <mergeCell ref="B259:B261"/>
    <mergeCell ref="B262:B264"/>
    <mergeCell ref="B265:B267"/>
    <mergeCell ref="B268:B270"/>
    <mergeCell ref="A247:A258"/>
    <mergeCell ref="B247:B249"/>
    <mergeCell ref="B250:B252"/>
    <mergeCell ref="B253:B255"/>
    <mergeCell ref="B256:B258"/>
    <mergeCell ref="A235:A246"/>
    <mergeCell ref="B235:B237"/>
    <mergeCell ref="B238:B240"/>
    <mergeCell ref="B241:B243"/>
    <mergeCell ref="B244:B246"/>
    <mergeCell ref="A211:A222"/>
    <mergeCell ref="B211:B213"/>
    <mergeCell ref="B214:B216"/>
    <mergeCell ref="B217:B219"/>
    <mergeCell ref="B220:B222"/>
    <mergeCell ref="A223:A234"/>
    <mergeCell ref="B223:B225"/>
    <mergeCell ref="B226:B228"/>
    <mergeCell ref="B229:B231"/>
    <mergeCell ref="B232:B234"/>
    <mergeCell ref="A187:A198"/>
    <mergeCell ref="B187:B189"/>
    <mergeCell ref="B190:B192"/>
    <mergeCell ref="B193:B195"/>
    <mergeCell ref="B196:B198"/>
    <mergeCell ref="A199:A210"/>
    <mergeCell ref="B199:B201"/>
    <mergeCell ref="B202:B204"/>
    <mergeCell ref="B205:B207"/>
    <mergeCell ref="B208:B210"/>
    <mergeCell ref="A163:A174"/>
    <mergeCell ref="B163:B165"/>
    <mergeCell ref="B166:B168"/>
    <mergeCell ref="B169:B171"/>
    <mergeCell ref="B172:B174"/>
    <mergeCell ref="A175:A186"/>
    <mergeCell ref="B175:B177"/>
    <mergeCell ref="B178:B180"/>
    <mergeCell ref="B181:B183"/>
    <mergeCell ref="B184:B186"/>
    <mergeCell ref="A139:A150"/>
    <mergeCell ref="B139:B141"/>
    <mergeCell ref="B142:B144"/>
    <mergeCell ref="B145:B147"/>
    <mergeCell ref="B148:B150"/>
    <mergeCell ref="A151:A162"/>
    <mergeCell ref="B151:B153"/>
    <mergeCell ref="B154:B156"/>
    <mergeCell ref="B157:B159"/>
    <mergeCell ref="B160:B162"/>
    <mergeCell ref="A115:A126"/>
    <mergeCell ref="B115:B117"/>
    <mergeCell ref="B118:B120"/>
    <mergeCell ref="B121:B123"/>
    <mergeCell ref="B124:B126"/>
    <mergeCell ref="A127:A138"/>
    <mergeCell ref="B127:B129"/>
    <mergeCell ref="B130:B132"/>
    <mergeCell ref="B133:B135"/>
    <mergeCell ref="B136:B138"/>
    <mergeCell ref="A91:A102"/>
    <mergeCell ref="B91:B93"/>
    <mergeCell ref="B94:B96"/>
    <mergeCell ref="B97:B99"/>
    <mergeCell ref="B100:B102"/>
    <mergeCell ref="A103:A114"/>
    <mergeCell ref="B103:B105"/>
    <mergeCell ref="B106:B108"/>
    <mergeCell ref="B109:B111"/>
    <mergeCell ref="B112:B114"/>
    <mergeCell ref="A67:A78"/>
    <mergeCell ref="B67:B69"/>
    <mergeCell ref="B70:B72"/>
    <mergeCell ref="B73:B75"/>
    <mergeCell ref="B76:B78"/>
    <mergeCell ref="A79:A90"/>
    <mergeCell ref="B79:B81"/>
    <mergeCell ref="B82:B84"/>
    <mergeCell ref="B85:B87"/>
    <mergeCell ref="B88:B90"/>
    <mergeCell ref="B49:B51"/>
    <mergeCell ref="B52:B54"/>
    <mergeCell ref="A55:A66"/>
    <mergeCell ref="B55:B57"/>
    <mergeCell ref="B58:B60"/>
    <mergeCell ref="B61:B63"/>
    <mergeCell ref="B64:B66"/>
    <mergeCell ref="A43:A54"/>
    <mergeCell ref="B43:B45"/>
    <mergeCell ref="A31:A42"/>
    <mergeCell ref="B31:B33"/>
    <mergeCell ref="B34:B36"/>
    <mergeCell ref="B37:B39"/>
    <mergeCell ref="B40:B42"/>
    <mergeCell ref="B46:B48"/>
    <mergeCell ref="A7:A18"/>
    <mergeCell ref="B7:B9"/>
    <mergeCell ref="B10:B12"/>
    <mergeCell ref="B13:B15"/>
    <mergeCell ref="B16:B18"/>
    <mergeCell ref="A19:A30"/>
    <mergeCell ref="B19:B21"/>
    <mergeCell ref="B22:B24"/>
    <mergeCell ref="B25:B27"/>
    <mergeCell ref="B28:B30"/>
  </mergeCells>
  <printOptions horizontalCentered="1"/>
  <pageMargins left="0" right="0.15748031496062992" top="0.77" bottom="0.42" header="0.15748031496062992" footer="0.19"/>
  <pageSetup horizontalDpi="600" verticalDpi="600" orientation="landscape" paperSize="9" scale="75" r:id="rId2"/>
  <headerFooter alignWithMargins="0">
    <oddHeader>&amp;L      
         &amp;G&amp;Cبسم الله الرحمن الرحيم&amp;R
      &amp;"Arabic Transparent,غامق"الجمهورية اليمنية 
    وزارة التربية والتعليم 
         المكتب الفني 
الإدارة العامة للإحصاء والتخطيط</oddHeader>
    <oddFooter xml:space="preserve">&amp;L   ــــ &amp;P ــــ  </oddFooter>
  </headerFooter>
  <rowBreaks count="7" manualBreakCount="7">
    <brk id="42" max="255" man="1"/>
    <brk id="78" max="255" man="1"/>
    <brk id="114" max="255" man="1"/>
    <brk id="150" max="255" man="1"/>
    <brk id="186" max="255" man="1"/>
    <brk id="222" max="255" man="1"/>
    <brk id="258" max="255" man="1"/>
  </rowBreaks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2:AB274"/>
  <sheetViews>
    <sheetView rightToLeft="1" view="pageBreakPreview" zoomScale="85" zoomScaleNormal="40" zoomScaleSheetLayoutView="85" zoomScalePageLayoutView="0" workbookViewId="0" topLeftCell="A1">
      <selection activeCell="B8" sqref="B8:B10"/>
    </sheetView>
  </sheetViews>
  <sheetFormatPr defaultColWidth="10.28125" defaultRowHeight="12.75"/>
  <cols>
    <col min="1" max="1" width="7.57421875" style="6" customWidth="1"/>
    <col min="2" max="2" width="13.00390625" style="6" customWidth="1"/>
    <col min="3" max="3" width="6.00390625" style="6" bestFit="1" customWidth="1"/>
    <col min="4" max="15" width="8.8515625" style="6" customWidth="1"/>
    <col min="16" max="16" width="8.8515625" style="188" customWidth="1"/>
    <col min="17" max="28" width="8.8515625" style="6" customWidth="1"/>
    <col min="29" max="16384" width="10.28125" style="6" customWidth="1"/>
  </cols>
  <sheetData>
    <row r="1" ht="12" customHeight="1"/>
    <row r="2" spans="1:28" ht="18">
      <c r="A2" s="315" t="s">
        <v>265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</row>
    <row r="3" spans="1:28" ht="18">
      <c r="A3" s="315" t="s">
        <v>0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</row>
    <row r="4" ht="6.75" customHeight="1" thickBot="1">
      <c r="P4" s="189"/>
    </row>
    <row r="5" spans="1:28" ht="14.25" thickBot="1" thickTop="1">
      <c r="A5" s="436" t="s">
        <v>34</v>
      </c>
      <c r="B5" s="439" t="s">
        <v>146</v>
      </c>
      <c r="C5" s="442" t="s">
        <v>38</v>
      </c>
      <c r="D5" s="424" t="s">
        <v>147</v>
      </c>
      <c r="E5" s="444"/>
      <c r="F5" s="422" t="s">
        <v>148</v>
      </c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4" t="s">
        <v>149</v>
      </c>
      <c r="Y5" s="445" t="s">
        <v>125</v>
      </c>
      <c r="Z5" s="446"/>
      <c r="AA5" s="446"/>
      <c r="AB5" s="447"/>
    </row>
    <row r="6" spans="1:28" ht="13.5" thickBot="1">
      <c r="A6" s="437"/>
      <c r="B6" s="440"/>
      <c r="C6" s="443"/>
      <c r="D6" s="426" t="s">
        <v>150</v>
      </c>
      <c r="E6" s="428" t="s">
        <v>36</v>
      </c>
      <c r="F6" s="430" t="s">
        <v>151</v>
      </c>
      <c r="G6" s="431"/>
      <c r="H6" s="432"/>
      <c r="I6" s="433" t="s">
        <v>152</v>
      </c>
      <c r="J6" s="434"/>
      <c r="K6" s="435"/>
      <c r="L6" s="433" t="s">
        <v>153</v>
      </c>
      <c r="M6" s="434"/>
      <c r="N6" s="435"/>
      <c r="O6" s="433" t="s">
        <v>154</v>
      </c>
      <c r="P6" s="434"/>
      <c r="Q6" s="435"/>
      <c r="R6" s="433" t="s">
        <v>155</v>
      </c>
      <c r="S6" s="434"/>
      <c r="T6" s="435"/>
      <c r="U6" s="433" t="s">
        <v>156</v>
      </c>
      <c r="V6" s="434"/>
      <c r="W6" s="435"/>
      <c r="X6" s="425"/>
      <c r="Y6" s="448"/>
      <c r="Z6" s="449"/>
      <c r="AA6" s="449"/>
      <c r="AB6" s="450"/>
    </row>
    <row r="7" spans="1:28" ht="14.25" thickBot="1" thickTop="1">
      <c r="A7" s="438"/>
      <c r="B7" s="441"/>
      <c r="C7" s="443"/>
      <c r="D7" s="427"/>
      <c r="E7" s="429"/>
      <c r="F7" s="238" t="s">
        <v>157</v>
      </c>
      <c r="G7" s="239" t="s">
        <v>158</v>
      </c>
      <c r="H7" s="240" t="s">
        <v>159</v>
      </c>
      <c r="I7" s="238" t="s">
        <v>157</v>
      </c>
      <c r="J7" s="239" t="s">
        <v>158</v>
      </c>
      <c r="K7" s="240" t="s">
        <v>159</v>
      </c>
      <c r="L7" s="238" t="s">
        <v>157</v>
      </c>
      <c r="M7" s="239" t="s">
        <v>158</v>
      </c>
      <c r="N7" s="240" t="s">
        <v>159</v>
      </c>
      <c r="O7" s="238" t="s">
        <v>157</v>
      </c>
      <c r="P7" s="239" t="s">
        <v>158</v>
      </c>
      <c r="Q7" s="240" t="s">
        <v>159</v>
      </c>
      <c r="R7" s="238" t="s">
        <v>157</v>
      </c>
      <c r="S7" s="239" t="s">
        <v>158</v>
      </c>
      <c r="T7" s="240" t="s">
        <v>159</v>
      </c>
      <c r="U7" s="238" t="s">
        <v>157</v>
      </c>
      <c r="V7" s="239" t="s">
        <v>158</v>
      </c>
      <c r="W7" s="241" t="s">
        <v>159</v>
      </c>
      <c r="X7" s="425"/>
      <c r="Y7" s="238" t="s">
        <v>157</v>
      </c>
      <c r="Z7" s="239" t="s">
        <v>158</v>
      </c>
      <c r="AA7" s="240" t="s">
        <v>159</v>
      </c>
      <c r="AB7" s="242" t="s">
        <v>266</v>
      </c>
    </row>
    <row r="8" spans="1:28" ht="15">
      <c r="A8" s="454" t="s">
        <v>85</v>
      </c>
      <c r="B8" s="394" t="s">
        <v>35</v>
      </c>
      <c r="C8" s="56" t="s">
        <v>40</v>
      </c>
      <c r="D8" s="243">
        <v>45</v>
      </c>
      <c r="E8" s="243">
        <v>1019</v>
      </c>
      <c r="F8" s="243">
        <v>45</v>
      </c>
      <c r="G8" s="243">
        <v>1</v>
      </c>
      <c r="H8" s="243">
        <v>0</v>
      </c>
      <c r="I8" s="243">
        <v>4</v>
      </c>
      <c r="J8" s="243">
        <v>0</v>
      </c>
      <c r="K8" s="243">
        <v>0</v>
      </c>
      <c r="L8" s="243">
        <v>6845</v>
      </c>
      <c r="M8" s="243">
        <v>32</v>
      </c>
      <c r="N8" s="243">
        <v>0</v>
      </c>
      <c r="O8" s="243">
        <v>2290</v>
      </c>
      <c r="P8" s="243">
        <v>28</v>
      </c>
      <c r="Q8" s="243">
        <v>4</v>
      </c>
      <c r="R8" s="243">
        <v>1988</v>
      </c>
      <c r="S8" s="243">
        <v>233</v>
      </c>
      <c r="T8" s="243">
        <v>0</v>
      </c>
      <c r="U8" s="243">
        <v>0</v>
      </c>
      <c r="V8" s="243">
        <v>0</v>
      </c>
      <c r="W8" s="243">
        <v>0</v>
      </c>
      <c r="X8" s="243">
        <v>2</v>
      </c>
      <c r="Y8" s="243">
        <f aca="true" t="shared" si="0" ref="Y8:Y71">F8+I8+L8+O8+R8+U8</f>
        <v>11172</v>
      </c>
      <c r="Z8" s="243">
        <f aca="true" t="shared" si="1" ref="Z8:Z71">G8+J8+M8+P8+S8+V8+D8+E8</f>
        <v>1358</v>
      </c>
      <c r="AA8" s="243">
        <f aca="true" t="shared" si="2" ref="AA8:AA71">H8+K8+N8+Q8+T8+W8</f>
        <v>4</v>
      </c>
      <c r="AB8" s="244">
        <f aca="true" t="shared" si="3" ref="AB8:AB71">AA8+Z8+Y8+X8</f>
        <v>12536</v>
      </c>
    </row>
    <row r="9" spans="1:28" ht="15.75" thickBot="1">
      <c r="A9" s="455"/>
      <c r="B9" s="395"/>
      <c r="C9" s="17" t="s">
        <v>41</v>
      </c>
      <c r="D9" s="245">
        <v>8</v>
      </c>
      <c r="E9" s="245">
        <v>278</v>
      </c>
      <c r="F9" s="245">
        <v>4</v>
      </c>
      <c r="G9" s="245">
        <v>0</v>
      </c>
      <c r="H9" s="245">
        <v>0</v>
      </c>
      <c r="I9" s="245">
        <v>0</v>
      </c>
      <c r="J9" s="245">
        <v>0</v>
      </c>
      <c r="K9" s="245">
        <v>0</v>
      </c>
      <c r="L9" s="245">
        <v>721</v>
      </c>
      <c r="M9" s="245">
        <v>9</v>
      </c>
      <c r="N9" s="245">
        <v>1</v>
      </c>
      <c r="O9" s="245">
        <v>337</v>
      </c>
      <c r="P9" s="245">
        <v>8</v>
      </c>
      <c r="Q9" s="245">
        <v>1</v>
      </c>
      <c r="R9" s="245">
        <v>621</v>
      </c>
      <c r="S9" s="245">
        <v>62</v>
      </c>
      <c r="T9" s="245">
        <v>0</v>
      </c>
      <c r="U9" s="245">
        <v>0</v>
      </c>
      <c r="V9" s="245">
        <v>0</v>
      </c>
      <c r="W9" s="245">
        <v>0</v>
      </c>
      <c r="X9" s="245">
        <v>1</v>
      </c>
      <c r="Y9" s="245">
        <f t="shared" si="0"/>
        <v>1683</v>
      </c>
      <c r="Z9" s="245">
        <f t="shared" si="1"/>
        <v>365</v>
      </c>
      <c r="AA9" s="245">
        <f t="shared" si="2"/>
        <v>2</v>
      </c>
      <c r="AB9" s="246">
        <f t="shared" si="3"/>
        <v>2051</v>
      </c>
    </row>
    <row r="10" spans="1:28" ht="16.5" thickBot="1" thickTop="1">
      <c r="A10" s="455"/>
      <c r="B10" s="396"/>
      <c r="C10" s="198" t="s">
        <v>125</v>
      </c>
      <c r="D10" s="247">
        <f aca="true" t="shared" si="4" ref="D10:X10">SUM(D8:D9)</f>
        <v>53</v>
      </c>
      <c r="E10" s="247">
        <f t="shared" si="4"/>
        <v>1297</v>
      </c>
      <c r="F10" s="247">
        <f t="shared" si="4"/>
        <v>49</v>
      </c>
      <c r="G10" s="247">
        <f t="shared" si="4"/>
        <v>1</v>
      </c>
      <c r="H10" s="247">
        <f t="shared" si="4"/>
        <v>0</v>
      </c>
      <c r="I10" s="247">
        <f t="shared" si="4"/>
        <v>4</v>
      </c>
      <c r="J10" s="247">
        <f t="shared" si="4"/>
        <v>0</v>
      </c>
      <c r="K10" s="247">
        <f t="shared" si="4"/>
        <v>0</v>
      </c>
      <c r="L10" s="247">
        <f t="shared" si="4"/>
        <v>7566</v>
      </c>
      <c r="M10" s="247">
        <f t="shared" si="4"/>
        <v>41</v>
      </c>
      <c r="N10" s="247">
        <f t="shared" si="4"/>
        <v>1</v>
      </c>
      <c r="O10" s="247">
        <f t="shared" si="4"/>
        <v>2627</v>
      </c>
      <c r="P10" s="247">
        <f t="shared" si="4"/>
        <v>36</v>
      </c>
      <c r="Q10" s="247">
        <f t="shared" si="4"/>
        <v>5</v>
      </c>
      <c r="R10" s="247">
        <f t="shared" si="4"/>
        <v>2609</v>
      </c>
      <c r="S10" s="247">
        <f t="shared" si="4"/>
        <v>295</v>
      </c>
      <c r="T10" s="247">
        <f t="shared" si="4"/>
        <v>0</v>
      </c>
      <c r="U10" s="247">
        <f t="shared" si="4"/>
        <v>0</v>
      </c>
      <c r="V10" s="247">
        <f t="shared" si="4"/>
        <v>0</v>
      </c>
      <c r="W10" s="247">
        <f t="shared" si="4"/>
        <v>0</v>
      </c>
      <c r="X10" s="247">
        <f t="shared" si="4"/>
        <v>3</v>
      </c>
      <c r="Y10" s="247">
        <f t="shared" si="0"/>
        <v>12855</v>
      </c>
      <c r="Z10" s="247">
        <f t="shared" si="1"/>
        <v>1723</v>
      </c>
      <c r="AA10" s="247">
        <f t="shared" si="2"/>
        <v>6</v>
      </c>
      <c r="AB10" s="248">
        <f t="shared" si="3"/>
        <v>14587</v>
      </c>
    </row>
    <row r="11" spans="1:28" ht="15.75" thickTop="1">
      <c r="A11" s="455"/>
      <c r="B11" s="395" t="s">
        <v>36</v>
      </c>
      <c r="C11" s="11" t="s">
        <v>40</v>
      </c>
      <c r="D11" s="180">
        <v>1</v>
      </c>
      <c r="E11" s="180">
        <v>23</v>
      </c>
      <c r="F11" s="180">
        <v>0</v>
      </c>
      <c r="G11" s="180">
        <v>0</v>
      </c>
      <c r="H11" s="180">
        <v>0</v>
      </c>
      <c r="I11" s="180">
        <v>0</v>
      </c>
      <c r="J11" s="180">
        <v>0</v>
      </c>
      <c r="K11" s="180">
        <v>0</v>
      </c>
      <c r="L11" s="180">
        <v>56</v>
      </c>
      <c r="M11" s="180">
        <v>3</v>
      </c>
      <c r="N11" s="180">
        <v>0</v>
      </c>
      <c r="O11" s="180">
        <v>80</v>
      </c>
      <c r="P11" s="180">
        <v>2</v>
      </c>
      <c r="Q11" s="180">
        <v>0</v>
      </c>
      <c r="R11" s="180">
        <v>1025</v>
      </c>
      <c r="S11" s="180">
        <v>87</v>
      </c>
      <c r="T11" s="180">
        <v>1</v>
      </c>
      <c r="U11" s="180">
        <v>1</v>
      </c>
      <c r="V11" s="180">
        <v>0</v>
      </c>
      <c r="W11" s="180">
        <v>0</v>
      </c>
      <c r="X11" s="180">
        <v>0</v>
      </c>
      <c r="Y11" s="180">
        <f t="shared" si="0"/>
        <v>1162</v>
      </c>
      <c r="Z11" s="180">
        <f t="shared" si="1"/>
        <v>116</v>
      </c>
      <c r="AA11" s="180">
        <f t="shared" si="2"/>
        <v>1</v>
      </c>
      <c r="AB11" s="249">
        <f t="shared" si="3"/>
        <v>1279</v>
      </c>
    </row>
    <row r="12" spans="1:28" ht="15.75" thickBot="1">
      <c r="A12" s="455"/>
      <c r="B12" s="395"/>
      <c r="C12" s="17" t="s">
        <v>41</v>
      </c>
      <c r="D12" s="245">
        <v>1</v>
      </c>
      <c r="E12" s="245">
        <v>7</v>
      </c>
      <c r="F12" s="245">
        <v>0</v>
      </c>
      <c r="G12" s="245">
        <v>0</v>
      </c>
      <c r="H12" s="245">
        <v>0</v>
      </c>
      <c r="I12" s="245">
        <v>0</v>
      </c>
      <c r="J12" s="245">
        <v>0</v>
      </c>
      <c r="K12" s="245">
        <v>0</v>
      </c>
      <c r="L12" s="245">
        <v>7</v>
      </c>
      <c r="M12" s="245">
        <v>0</v>
      </c>
      <c r="N12" s="245">
        <v>0</v>
      </c>
      <c r="O12" s="245">
        <v>15</v>
      </c>
      <c r="P12" s="245">
        <v>0</v>
      </c>
      <c r="Q12" s="245">
        <v>0</v>
      </c>
      <c r="R12" s="245">
        <v>181</v>
      </c>
      <c r="S12" s="245">
        <v>20</v>
      </c>
      <c r="T12" s="245">
        <v>0</v>
      </c>
      <c r="U12" s="245">
        <v>0</v>
      </c>
      <c r="V12" s="245">
        <v>0</v>
      </c>
      <c r="W12" s="245">
        <v>0</v>
      </c>
      <c r="X12" s="245">
        <v>0</v>
      </c>
      <c r="Y12" s="245">
        <f t="shared" si="0"/>
        <v>203</v>
      </c>
      <c r="Z12" s="245">
        <f t="shared" si="1"/>
        <v>28</v>
      </c>
      <c r="AA12" s="245">
        <f t="shared" si="2"/>
        <v>0</v>
      </c>
      <c r="AB12" s="246">
        <f t="shared" si="3"/>
        <v>231</v>
      </c>
    </row>
    <row r="13" spans="1:28" ht="16.5" thickBot="1" thickTop="1">
      <c r="A13" s="455"/>
      <c r="B13" s="396"/>
      <c r="C13" s="198" t="s">
        <v>125</v>
      </c>
      <c r="D13" s="247">
        <f aca="true" t="shared" si="5" ref="D13:X13">SUM(D11:D12)</f>
        <v>2</v>
      </c>
      <c r="E13" s="247">
        <f t="shared" si="5"/>
        <v>30</v>
      </c>
      <c r="F13" s="247">
        <f t="shared" si="5"/>
        <v>0</v>
      </c>
      <c r="G13" s="247">
        <f t="shared" si="5"/>
        <v>0</v>
      </c>
      <c r="H13" s="247">
        <f t="shared" si="5"/>
        <v>0</v>
      </c>
      <c r="I13" s="247">
        <f t="shared" si="5"/>
        <v>0</v>
      </c>
      <c r="J13" s="247">
        <f t="shared" si="5"/>
        <v>0</v>
      </c>
      <c r="K13" s="247">
        <f t="shared" si="5"/>
        <v>0</v>
      </c>
      <c r="L13" s="247">
        <f t="shared" si="5"/>
        <v>63</v>
      </c>
      <c r="M13" s="247">
        <f t="shared" si="5"/>
        <v>3</v>
      </c>
      <c r="N13" s="247">
        <f t="shared" si="5"/>
        <v>0</v>
      </c>
      <c r="O13" s="247">
        <f t="shared" si="5"/>
        <v>95</v>
      </c>
      <c r="P13" s="247">
        <f t="shared" si="5"/>
        <v>2</v>
      </c>
      <c r="Q13" s="247">
        <f t="shared" si="5"/>
        <v>0</v>
      </c>
      <c r="R13" s="247">
        <f t="shared" si="5"/>
        <v>1206</v>
      </c>
      <c r="S13" s="247">
        <f t="shared" si="5"/>
        <v>107</v>
      </c>
      <c r="T13" s="247">
        <f t="shared" si="5"/>
        <v>1</v>
      </c>
      <c r="U13" s="247">
        <f t="shared" si="5"/>
        <v>1</v>
      </c>
      <c r="V13" s="247">
        <f t="shared" si="5"/>
        <v>0</v>
      </c>
      <c r="W13" s="247">
        <f t="shared" si="5"/>
        <v>0</v>
      </c>
      <c r="X13" s="247">
        <f t="shared" si="5"/>
        <v>0</v>
      </c>
      <c r="Y13" s="247">
        <f t="shared" si="0"/>
        <v>1365</v>
      </c>
      <c r="Z13" s="247">
        <f t="shared" si="1"/>
        <v>144</v>
      </c>
      <c r="AA13" s="247">
        <f t="shared" si="2"/>
        <v>1</v>
      </c>
      <c r="AB13" s="248">
        <f t="shared" si="3"/>
        <v>1510</v>
      </c>
    </row>
    <row r="14" spans="1:28" ht="15.75" thickTop="1">
      <c r="A14" s="455"/>
      <c r="B14" s="395" t="s">
        <v>126</v>
      </c>
      <c r="C14" s="11" t="s">
        <v>40</v>
      </c>
      <c r="D14" s="180">
        <v>7</v>
      </c>
      <c r="E14" s="180">
        <v>39</v>
      </c>
      <c r="F14" s="180">
        <v>1</v>
      </c>
      <c r="G14" s="180">
        <v>0</v>
      </c>
      <c r="H14" s="180">
        <v>0</v>
      </c>
      <c r="I14" s="180">
        <v>0</v>
      </c>
      <c r="J14" s="180">
        <v>0</v>
      </c>
      <c r="K14" s="180">
        <v>0</v>
      </c>
      <c r="L14" s="180">
        <v>161</v>
      </c>
      <c r="M14" s="180">
        <v>3</v>
      </c>
      <c r="N14" s="180">
        <v>0</v>
      </c>
      <c r="O14" s="180">
        <v>253</v>
      </c>
      <c r="P14" s="180">
        <v>1</v>
      </c>
      <c r="Q14" s="180">
        <v>0</v>
      </c>
      <c r="R14" s="180">
        <v>1615</v>
      </c>
      <c r="S14" s="180">
        <v>110</v>
      </c>
      <c r="T14" s="180">
        <v>0</v>
      </c>
      <c r="U14" s="180">
        <v>0</v>
      </c>
      <c r="V14" s="180">
        <v>0</v>
      </c>
      <c r="W14" s="180">
        <v>0</v>
      </c>
      <c r="X14" s="180">
        <v>0</v>
      </c>
      <c r="Y14" s="180">
        <f t="shared" si="0"/>
        <v>2030</v>
      </c>
      <c r="Z14" s="180">
        <f t="shared" si="1"/>
        <v>160</v>
      </c>
      <c r="AA14" s="180">
        <f t="shared" si="2"/>
        <v>0</v>
      </c>
      <c r="AB14" s="249">
        <f t="shared" si="3"/>
        <v>2190</v>
      </c>
    </row>
    <row r="15" spans="1:28" ht="15.75" thickBot="1">
      <c r="A15" s="455"/>
      <c r="B15" s="395"/>
      <c r="C15" s="17" t="s">
        <v>41</v>
      </c>
      <c r="D15" s="245">
        <v>0</v>
      </c>
      <c r="E15" s="245">
        <v>8</v>
      </c>
      <c r="F15" s="245">
        <v>0</v>
      </c>
      <c r="G15" s="245">
        <v>0</v>
      </c>
      <c r="H15" s="245">
        <v>0</v>
      </c>
      <c r="I15" s="245">
        <v>0</v>
      </c>
      <c r="J15" s="245">
        <v>0</v>
      </c>
      <c r="K15" s="245">
        <v>0</v>
      </c>
      <c r="L15" s="245">
        <v>2</v>
      </c>
      <c r="M15" s="245">
        <v>1</v>
      </c>
      <c r="N15" s="245">
        <v>0</v>
      </c>
      <c r="O15" s="245">
        <v>13</v>
      </c>
      <c r="P15" s="245">
        <v>0</v>
      </c>
      <c r="Q15" s="245">
        <v>0</v>
      </c>
      <c r="R15" s="245">
        <v>112</v>
      </c>
      <c r="S15" s="245">
        <v>15</v>
      </c>
      <c r="T15" s="245">
        <v>1</v>
      </c>
      <c r="U15" s="245">
        <v>0</v>
      </c>
      <c r="V15" s="245">
        <v>0</v>
      </c>
      <c r="W15" s="245">
        <v>0</v>
      </c>
      <c r="X15" s="245">
        <v>0</v>
      </c>
      <c r="Y15" s="245">
        <f t="shared" si="0"/>
        <v>127</v>
      </c>
      <c r="Z15" s="245">
        <f t="shared" si="1"/>
        <v>24</v>
      </c>
      <c r="AA15" s="245">
        <f t="shared" si="2"/>
        <v>1</v>
      </c>
      <c r="AB15" s="246">
        <f t="shared" si="3"/>
        <v>152</v>
      </c>
    </row>
    <row r="16" spans="1:28" ht="16.5" thickBot="1" thickTop="1">
      <c r="A16" s="455"/>
      <c r="B16" s="397"/>
      <c r="C16" s="201" t="s">
        <v>125</v>
      </c>
      <c r="D16" s="250">
        <f aca="true" t="shared" si="6" ref="D16:X16">SUM(D14:D15)</f>
        <v>7</v>
      </c>
      <c r="E16" s="250">
        <f t="shared" si="6"/>
        <v>47</v>
      </c>
      <c r="F16" s="250">
        <f t="shared" si="6"/>
        <v>1</v>
      </c>
      <c r="G16" s="250">
        <f t="shared" si="6"/>
        <v>0</v>
      </c>
      <c r="H16" s="250">
        <f t="shared" si="6"/>
        <v>0</v>
      </c>
      <c r="I16" s="250">
        <f t="shared" si="6"/>
        <v>0</v>
      </c>
      <c r="J16" s="250">
        <f t="shared" si="6"/>
        <v>0</v>
      </c>
      <c r="K16" s="250">
        <f t="shared" si="6"/>
        <v>0</v>
      </c>
      <c r="L16" s="250">
        <f t="shared" si="6"/>
        <v>163</v>
      </c>
      <c r="M16" s="250">
        <f t="shared" si="6"/>
        <v>4</v>
      </c>
      <c r="N16" s="250">
        <f t="shared" si="6"/>
        <v>0</v>
      </c>
      <c r="O16" s="250">
        <f t="shared" si="6"/>
        <v>266</v>
      </c>
      <c r="P16" s="250">
        <f t="shared" si="6"/>
        <v>1</v>
      </c>
      <c r="Q16" s="250">
        <f t="shared" si="6"/>
        <v>0</v>
      </c>
      <c r="R16" s="250">
        <f t="shared" si="6"/>
        <v>1727</v>
      </c>
      <c r="S16" s="250">
        <f t="shared" si="6"/>
        <v>125</v>
      </c>
      <c r="T16" s="250">
        <f t="shared" si="6"/>
        <v>1</v>
      </c>
      <c r="U16" s="250">
        <f t="shared" si="6"/>
        <v>0</v>
      </c>
      <c r="V16" s="250">
        <f t="shared" si="6"/>
        <v>0</v>
      </c>
      <c r="W16" s="250">
        <f t="shared" si="6"/>
        <v>0</v>
      </c>
      <c r="X16" s="250">
        <f t="shared" si="6"/>
        <v>0</v>
      </c>
      <c r="Y16" s="250">
        <f t="shared" si="0"/>
        <v>2157</v>
      </c>
      <c r="Z16" s="250">
        <f t="shared" si="1"/>
        <v>184</v>
      </c>
      <c r="AA16" s="250">
        <f t="shared" si="2"/>
        <v>1</v>
      </c>
      <c r="AB16" s="251">
        <f t="shared" si="3"/>
        <v>2342</v>
      </c>
    </row>
    <row r="17" spans="1:28" ht="15.75" thickBot="1">
      <c r="A17" s="456"/>
      <c r="B17" s="398" t="s">
        <v>127</v>
      </c>
      <c r="C17" s="204" t="s">
        <v>40</v>
      </c>
      <c r="D17" s="252">
        <f aca="true" t="shared" si="7" ref="D17:X17">D8+D11+D14</f>
        <v>53</v>
      </c>
      <c r="E17" s="252">
        <f t="shared" si="7"/>
        <v>1081</v>
      </c>
      <c r="F17" s="252">
        <f t="shared" si="7"/>
        <v>46</v>
      </c>
      <c r="G17" s="252">
        <f t="shared" si="7"/>
        <v>1</v>
      </c>
      <c r="H17" s="252">
        <f t="shared" si="7"/>
        <v>0</v>
      </c>
      <c r="I17" s="252">
        <f t="shared" si="7"/>
        <v>4</v>
      </c>
      <c r="J17" s="252">
        <f t="shared" si="7"/>
        <v>0</v>
      </c>
      <c r="K17" s="252">
        <f t="shared" si="7"/>
        <v>0</v>
      </c>
      <c r="L17" s="252">
        <f t="shared" si="7"/>
        <v>7062</v>
      </c>
      <c r="M17" s="252">
        <f t="shared" si="7"/>
        <v>38</v>
      </c>
      <c r="N17" s="252">
        <f t="shared" si="7"/>
        <v>0</v>
      </c>
      <c r="O17" s="252">
        <f t="shared" si="7"/>
        <v>2623</v>
      </c>
      <c r="P17" s="252">
        <f t="shared" si="7"/>
        <v>31</v>
      </c>
      <c r="Q17" s="252">
        <f t="shared" si="7"/>
        <v>4</v>
      </c>
      <c r="R17" s="252">
        <f t="shared" si="7"/>
        <v>4628</v>
      </c>
      <c r="S17" s="252">
        <f t="shared" si="7"/>
        <v>430</v>
      </c>
      <c r="T17" s="252">
        <f t="shared" si="7"/>
        <v>1</v>
      </c>
      <c r="U17" s="252">
        <f t="shared" si="7"/>
        <v>1</v>
      </c>
      <c r="V17" s="252">
        <f t="shared" si="7"/>
        <v>0</v>
      </c>
      <c r="W17" s="252">
        <f t="shared" si="7"/>
        <v>0</v>
      </c>
      <c r="X17" s="252">
        <f t="shared" si="7"/>
        <v>2</v>
      </c>
      <c r="Y17" s="252">
        <f t="shared" si="0"/>
        <v>14364</v>
      </c>
      <c r="Z17" s="252">
        <f t="shared" si="1"/>
        <v>1634</v>
      </c>
      <c r="AA17" s="252">
        <f t="shared" si="2"/>
        <v>5</v>
      </c>
      <c r="AB17" s="253">
        <f t="shared" si="3"/>
        <v>16005</v>
      </c>
    </row>
    <row r="18" spans="1:28" ht="15.75" thickBot="1">
      <c r="A18" s="456"/>
      <c r="B18" s="398"/>
      <c r="C18" s="204" t="s">
        <v>41</v>
      </c>
      <c r="D18" s="252">
        <f aca="true" t="shared" si="8" ref="D18:X18">D9+D12+D15</f>
        <v>9</v>
      </c>
      <c r="E18" s="252">
        <f t="shared" si="8"/>
        <v>293</v>
      </c>
      <c r="F18" s="252">
        <f t="shared" si="8"/>
        <v>4</v>
      </c>
      <c r="G18" s="252">
        <f t="shared" si="8"/>
        <v>0</v>
      </c>
      <c r="H18" s="252">
        <f t="shared" si="8"/>
        <v>0</v>
      </c>
      <c r="I18" s="252">
        <f t="shared" si="8"/>
        <v>0</v>
      </c>
      <c r="J18" s="252">
        <f t="shared" si="8"/>
        <v>0</v>
      </c>
      <c r="K18" s="252">
        <f t="shared" si="8"/>
        <v>0</v>
      </c>
      <c r="L18" s="252">
        <f t="shared" si="8"/>
        <v>730</v>
      </c>
      <c r="M18" s="252">
        <f t="shared" si="8"/>
        <v>10</v>
      </c>
      <c r="N18" s="252">
        <f t="shared" si="8"/>
        <v>1</v>
      </c>
      <c r="O18" s="252">
        <f t="shared" si="8"/>
        <v>365</v>
      </c>
      <c r="P18" s="252">
        <f t="shared" si="8"/>
        <v>8</v>
      </c>
      <c r="Q18" s="252">
        <f t="shared" si="8"/>
        <v>1</v>
      </c>
      <c r="R18" s="252">
        <f t="shared" si="8"/>
        <v>914</v>
      </c>
      <c r="S18" s="252">
        <f t="shared" si="8"/>
        <v>97</v>
      </c>
      <c r="T18" s="252">
        <f t="shared" si="8"/>
        <v>1</v>
      </c>
      <c r="U18" s="252">
        <f t="shared" si="8"/>
        <v>0</v>
      </c>
      <c r="V18" s="252">
        <f t="shared" si="8"/>
        <v>0</v>
      </c>
      <c r="W18" s="252">
        <f t="shared" si="8"/>
        <v>0</v>
      </c>
      <c r="X18" s="252">
        <f t="shared" si="8"/>
        <v>1</v>
      </c>
      <c r="Y18" s="252">
        <f t="shared" si="0"/>
        <v>2013</v>
      </c>
      <c r="Z18" s="252">
        <f t="shared" si="1"/>
        <v>417</v>
      </c>
      <c r="AA18" s="252">
        <f t="shared" si="2"/>
        <v>3</v>
      </c>
      <c r="AB18" s="253">
        <f t="shared" si="3"/>
        <v>2434</v>
      </c>
    </row>
    <row r="19" spans="1:28" ht="15.75" thickBot="1">
      <c r="A19" s="457"/>
      <c r="B19" s="398"/>
      <c r="C19" s="204" t="s">
        <v>128</v>
      </c>
      <c r="D19" s="252">
        <f aca="true" t="shared" si="9" ref="D19:X19">SUM(D17:D18)</f>
        <v>62</v>
      </c>
      <c r="E19" s="252">
        <f t="shared" si="9"/>
        <v>1374</v>
      </c>
      <c r="F19" s="252">
        <f t="shared" si="9"/>
        <v>50</v>
      </c>
      <c r="G19" s="252">
        <f t="shared" si="9"/>
        <v>1</v>
      </c>
      <c r="H19" s="252">
        <f t="shared" si="9"/>
        <v>0</v>
      </c>
      <c r="I19" s="252">
        <f t="shared" si="9"/>
        <v>4</v>
      </c>
      <c r="J19" s="252">
        <f t="shared" si="9"/>
        <v>0</v>
      </c>
      <c r="K19" s="252">
        <f t="shared" si="9"/>
        <v>0</v>
      </c>
      <c r="L19" s="252">
        <f t="shared" si="9"/>
        <v>7792</v>
      </c>
      <c r="M19" s="252">
        <f t="shared" si="9"/>
        <v>48</v>
      </c>
      <c r="N19" s="252">
        <f t="shared" si="9"/>
        <v>1</v>
      </c>
      <c r="O19" s="252">
        <f t="shared" si="9"/>
        <v>2988</v>
      </c>
      <c r="P19" s="252">
        <f t="shared" si="9"/>
        <v>39</v>
      </c>
      <c r="Q19" s="252">
        <f t="shared" si="9"/>
        <v>5</v>
      </c>
      <c r="R19" s="252">
        <f t="shared" si="9"/>
        <v>5542</v>
      </c>
      <c r="S19" s="252">
        <f t="shared" si="9"/>
        <v>527</v>
      </c>
      <c r="T19" s="252">
        <f t="shared" si="9"/>
        <v>2</v>
      </c>
      <c r="U19" s="252">
        <f t="shared" si="9"/>
        <v>1</v>
      </c>
      <c r="V19" s="252">
        <f t="shared" si="9"/>
        <v>0</v>
      </c>
      <c r="W19" s="252">
        <f t="shared" si="9"/>
        <v>0</v>
      </c>
      <c r="X19" s="252">
        <f t="shared" si="9"/>
        <v>3</v>
      </c>
      <c r="Y19" s="252">
        <f t="shared" si="0"/>
        <v>16377</v>
      </c>
      <c r="Z19" s="252">
        <f t="shared" si="1"/>
        <v>2051</v>
      </c>
      <c r="AA19" s="252">
        <f t="shared" si="2"/>
        <v>8</v>
      </c>
      <c r="AB19" s="253">
        <f t="shared" si="3"/>
        <v>18439</v>
      </c>
    </row>
    <row r="20" spans="1:28" ht="15">
      <c r="A20" s="454" t="s">
        <v>86</v>
      </c>
      <c r="B20" s="394" t="s">
        <v>35</v>
      </c>
      <c r="C20" s="56" t="s">
        <v>40</v>
      </c>
      <c r="D20" s="243">
        <v>425</v>
      </c>
      <c r="E20" s="243">
        <v>1087</v>
      </c>
      <c r="F20" s="243">
        <v>17</v>
      </c>
      <c r="G20" s="243">
        <v>6</v>
      </c>
      <c r="H20" s="243">
        <v>0</v>
      </c>
      <c r="I20" s="243">
        <v>474</v>
      </c>
      <c r="J20" s="243">
        <v>44</v>
      </c>
      <c r="K20" s="243">
        <v>0</v>
      </c>
      <c r="L20" s="243">
        <v>335</v>
      </c>
      <c r="M20" s="243">
        <v>28</v>
      </c>
      <c r="N20" s="243">
        <v>0</v>
      </c>
      <c r="O20" s="243">
        <v>1417</v>
      </c>
      <c r="P20" s="243">
        <v>41</v>
      </c>
      <c r="Q20" s="243">
        <v>0</v>
      </c>
      <c r="R20" s="243">
        <v>425</v>
      </c>
      <c r="S20" s="243">
        <v>62</v>
      </c>
      <c r="T20" s="243">
        <v>0</v>
      </c>
      <c r="U20" s="243">
        <v>5</v>
      </c>
      <c r="V20" s="243">
        <v>2</v>
      </c>
      <c r="W20" s="243">
        <v>0</v>
      </c>
      <c r="X20" s="243">
        <v>0</v>
      </c>
      <c r="Y20" s="243">
        <f t="shared" si="0"/>
        <v>2673</v>
      </c>
      <c r="Z20" s="243">
        <f t="shared" si="1"/>
        <v>1695</v>
      </c>
      <c r="AA20" s="243">
        <f t="shared" si="2"/>
        <v>0</v>
      </c>
      <c r="AB20" s="244">
        <f t="shared" si="3"/>
        <v>4368</v>
      </c>
    </row>
    <row r="21" spans="1:28" ht="15.75" thickBot="1">
      <c r="A21" s="455" t="s">
        <v>86</v>
      </c>
      <c r="B21" s="395" t="s">
        <v>35</v>
      </c>
      <c r="C21" s="17" t="s">
        <v>41</v>
      </c>
      <c r="D21" s="245">
        <v>219</v>
      </c>
      <c r="E21" s="245">
        <v>611</v>
      </c>
      <c r="F21" s="245">
        <v>5</v>
      </c>
      <c r="G21" s="245">
        <v>3</v>
      </c>
      <c r="H21" s="245">
        <v>0</v>
      </c>
      <c r="I21" s="245">
        <v>265</v>
      </c>
      <c r="J21" s="245">
        <v>10</v>
      </c>
      <c r="K21" s="245">
        <v>0</v>
      </c>
      <c r="L21" s="245">
        <v>472</v>
      </c>
      <c r="M21" s="245">
        <v>10</v>
      </c>
      <c r="N21" s="245">
        <v>0</v>
      </c>
      <c r="O21" s="245">
        <v>450</v>
      </c>
      <c r="P21" s="245">
        <v>9</v>
      </c>
      <c r="Q21" s="245">
        <v>0</v>
      </c>
      <c r="R21" s="245">
        <v>366</v>
      </c>
      <c r="S21" s="245">
        <v>10</v>
      </c>
      <c r="T21" s="245">
        <v>0</v>
      </c>
      <c r="U21" s="245">
        <v>0</v>
      </c>
      <c r="V21" s="245">
        <v>0</v>
      </c>
      <c r="W21" s="245">
        <v>0</v>
      </c>
      <c r="X21" s="245">
        <v>0</v>
      </c>
      <c r="Y21" s="245">
        <f t="shared" si="0"/>
        <v>1558</v>
      </c>
      <c r="Z21" s="245">
        <f t="shared" si="1"/>
        <v>872</v>
      </c>
      <c r="AA21" s="245">
        <f t="shared" si="2"/>
        <v>0</v>
      </c>
      <c r="AB21" s="246">
        <f t="shared" si="3"/>
        <v>2430</v>
      </c>
    </row>
    <row r="22" spans="1:28" ht="16.5" thickBot="1" thickTop="1">
      <c r="A22" s="455"/>
      <c r="B22" s="396"/>
      <c r="C22" s="198" t="s">
        <v>125</v>
      </c>
      <c r="D22" s="247">
        <f aca="true" t="shared" si="10" ref="D22:X22">SUM(D20:D21)</f>
        <v>644</v>
      </c>
      <c r="E22" s="247">
        <f t="shared" si="10"/>
        <v>1698</v>
      </c>
      <c r="F22" s="247">
        <f t="shared" si="10"/>
        <v>22</v>
      </c>
      <c r="G22" s="247">
        <f t="shared" si="10"/>
        <v>9</v>
      </c>
      <c r="H22" s="247">
        <f t="shared" si="10"/>
        <v>0</v>
      </c>
      <c r="I22" s="247">
        <f t="shared" si="10"/>
        <v>739</v>
      </c>
      <c r="J22" s="247">
        <f t="shared" si="10"/>
        <v>54</v>
      </c>
      <c r="K22" s="247">
        <f t="shared" si="10"/>
        <v>0</v>
      </c>
      <c r="L22" s="247">
        <f t="shared" si="10"/>
        <v>807</v>
      </c>
      <c r="M22" s="247">
        <f t="shared" si="10"/>
        <v>38</v>
      </c>
      <c r="N22" s="247">
        <f t="shared" si="10"/>
        <v>0</v>
      </c>
      <c r="O22" s="247">
        <f t="shared" si="10"/>
        <v>1867</v>
      </c>
      <c r="P22" s="247">
        <f t="shared" si="10"/>
        <v>50</v>
      </c>
      <c r="Q22" s="247">
        <f t="shared" si="10"/>
        <v>0</v>
      </c>
      <c r="R22" s="247">
        <f t="shared" si="10"/>
        <v>791</v>
      </c>
      <c r="S22" s="247">
        <f t="shared" si="10"/>
        <v>72</v>
      </c>
      <c r="T22" s="247">
        <f t="shared" si="10"/>
        <v>0</v>
      </c>
      <c r="U22" s="247">
        <f t="shared" si="10"/>
        <v>5</v>
      </c>
      <c r="V22" s="247">
        <f t="shared" si="10"/>
        <v>2</v>
      </c>
      <c r="W22" s="247">
        <f t="shared" si="10"/>
        <v>0</v>
      </c>
      <c r="X22" s="247">
        <f t="shared" si="10"/>
        <v>0</v>
      </c>
      <c r="Y22" s="247">
        <f t="shared" si="0"/>
        <v>4231</v>
      </c>
      <c r="Z22" s="247">
        <f t="shared" si="1"/>
        <v>2567</v>
      </c>
      <c r="AA22" s="247">
        <f t="shared" si="2"/>
        <v>0</v>
      </c>
      <c r="AB22" s="248">
        <f t="shared" si="3"/>
        <v>6798</v>
      </c>
    </row>
    <row r="23" spans="1:28" ht="15.75" thickTop="1">
      <c r="A23" s="455" t="s">
        <v>86</v>
      </c>
      <c r="B23" s="395" t="s">
        <v>36</v>
      </c>
      <c r="C23" s="11" t="s">
        <v>40</v>
      </c>
      <c r="D23" s="180">
        <v>5</v>
      </c>
      <c r="E23" s="180">
        <v>37</v>
      </c>
      <c r="F23" s="180">
        <v>0</v>
      </c>
      <c r="G23" s="180">
        <v>1</v>
      </c>
      <c r="H23" s="180">
        <v>0</v>
      </c>
      <c r="I23" s="180">
        <v>6</v>
      </c>
      <c r="J23" s="180">
        <v>1</v>
      </c>
      <c r="K23" s="180">
        <v>0</v>
      </c>
      <c r="L23" s="180">
        <v>8</v>
      </c>
      <c r="M23" s="180">
        <v>3</v>
      </c>
      <c r="N23" s="180">
        <v>0</v>
      </c>
      <c r="O23" s="180">
        <v>110</v>
      </c>
      <c r="P23" s="180">
        <v>4</v>
      </c>
      <c r="Q23" s="180">
        <v>1</v>
      </c>
      <c r="R23" s="180">
        <v>465</v>
      </c>
      <c r="S23" s="180">
        <v>123</v>
      </c>
      <c r="T23" s="180">
        <v>1</v>
      </c>
      <c r="U23" s="180">
        <v>11</v>
      </c>
      <c r="V23" s="180">
        <v>6</v>
      </c>
      <c r="W23" s="180">
        <v>0</v>
      </c>
      <c r="X23" s="180">
        <v>0</v>
      </c>
      <c r="Y23" s="180">
        <f t="shared" si="0"/>
        <v>600</v>
      </c>
      <c r="Z23" s="180">
        <f t="shared" si="1"/>
        <v>180</v>
      </c>
      <c r="AA23" s="180">
        <f t="shared" si="2"/>
        <v>2</v>
      </c>
      <c r="AB23" s="249">
        <f t="shared" si="3"/>
        <v>782</v>
      </c>
    </row>
    <row r="24" spans="1:28" ht="15.75" thickBot="1">
      <c r="A24" s="455" t="s">
        <v>86</v>
      </c>
      <c r="B24" s="395" t="s">
        <v>36</v>
      </c>
      <c r="C24" s="17" t="s">
        <v>41</v>
      </c>
      <c r="D24" s="245">
        <v>3</v>
      </c>
      <c r="E24" s="245">
        <v>5</v>
      </c>
      <c r="F24" s="245">
        <v>0</v>
      </c>
      <c r="G24" s="245">
        <v>0</v>
      </c>
      <c r="H24" s="245">
        <v>0</v>
      </c>
      <c r="I24" s="245">
        <v>3</v>
      </c>
      <c r="J24" s="245">
        <v>0</v>
      </c>
      <c r="K24" s="245">
        <v>0</v>
      </c>
      <c r="L24" s="245">
        <v>0</v>
      </c>
      <c r="M24" s="245">
        <v>0</v>
      </c>
      <c r="N24" s="245">
        <v>0</v>
      </c>
      <c r="O24" s="245">
        <v>28</v>
      </c>
      <c r="P24" s="245">
        <v>0</v>
      </c>
      <c r="Q24" s="245">
        <v>0</v>
      </c>
      <c r="R24" s="245">
        <v>226</v>
      </c>
      <c r="S24" s="245">
        <v>42</v>
      </c>
      <c r="T24" s="245">
        <v>0</v>
      </c>
      <c r="U24" s="245">
        <v>1</v>
      </c>
      <c r="V24" s="245">
        <v>0</v>
      </c>
      <c r="W24" s="245">
        <v>0</v>
      </c>
      <c r="X24" s="245">
        <v>0</v>
      </c>
      <c r="Y24" s="245">
        <f t="shared" si="0"/>
        <v>258</v>
      </c>
      <c r="Z24" s="245">
        <f t="shared" si="1"/>
        <v>50</v>
      </c>
      <c r="AA24" s="245">
        <f t="shared" si="2"/>
        <v>0</v>
      </c>
      <c r="AB24" s="246">
        <f t="shared" si="3"/>
        <v>308</v>
      </c>
    </row>
    <row r="25" spans="1:28" ht="16.5" thickBot="1" thickTop="1">
      <c r="A25" s="455"/>
      <c r="B25" s="396"/>
      <c r="C25" s="198" t="s">
        <v>125</v>
      </c>
      <c r="D25" s="247">
        <f aca="true" t="shared" si="11" ref="D25:X25">SUM(D23:D24)</f>
        <v>8</v>
      </c>
      <c r="E25" s="247">
        <f t="shared" si="11"/>
        <v>42</v>
      </c>
      <c r="F25" s="247">
        <f t="shared" si="11"/>
        <v>0</v>
      </c>
      <c r="G25" s="247">
        <f t="shared" si="11"/>
        <v>1</v>
      </c>
      <c r="H25" s="247">
        <f t="shared" si="11"/>
        <v>0</v>
      </c>
      <c r="I25" s="247">
        <f t="shared" si="11"/>
        <v>9</v>
      </c>
      <c r="J25" s="247">
        <f t="shared" si="11"/>
        <v>1</v>
      </c>
      <c r="K25" s="247">
        <f t="shared" si="11"/>
        <v>0</v>
      </c>
      <c r="L25" s="247">
        <f t="shared" si="11"/>
        <v>8</v>
      </c>
      <c r="M25" s="247">
        <f t="shared" si="11"/>
        <v>3</v>
      </c>
      <c r="N25" s="247">
        <f t="shared" si="11"/>
        <v>0</v>
      </c>
      <c r="O25" s="247">
        <f t="shared" si="11"/>
        <v>138</v>
      </c>
      <c r="P25" s="247">
        <f t="shared" si="11"/>
        <v>4</v>
      </c>
      <c r="Q25" s="247">
        <f t="shared" si="11"/>
        <v>1</v>
      </c>
      <c r="R25" s="247">
        <f t="shared" si="11"/>
        <v>691</v>
      </c>
      <c r="S25" s="247">
        <f t="shared" si="11"/>
        <v>165</v>
      </c>
      <c r="T25" s="247">
        <f t="shared" si="11"/>
        <v>1</v>
      </c>
      <c r="U25" s="247">
        <f t="shared" si="11"/>
        <v>12</v>
      </c>
      <c r="V25" s="247">
        <f t="shared" si="11"/>
        <v>6</v>
      </c>
      <c r="W25" s="247">
        <f t="shared" si="11"/>
        <v>0</v>
      </c>
      <c r="X25" s="247">
        <f t="shared" si="11"/>
        <v>0</v>
      </c>
      <c r="Y25" s="247">
        <f t="shared" si="0"/>
        <v>858</v>
      </c>
      <c r="Z25" s="247">
        <f t="shared" si="1"/>
        <v>230</v>
      </c>
      <c r="AA25" s="247">
        <f t="shared" si="2"/>
        <v>2</v>
      </c>
      <c r="AB25" s="248">
        <f t="shared" si="3"/>
        <v>1090</v>
      </c>
    </row>
    <row r="26" spans="1:28" ht="15.75" thickTop="1">
      <c r="A26" s="455" t="s">
        <v>86</v>
      </c>
      <c r="B26" s="395" t="s">
        <v>126</v>
      </c>
      <c r="C26" s="11" t="s">
        <v>40</v>
      </c>
      <c r="D26" s="180">
        <v>1</v>
      </c>
      <c r="E26" s="180">
        <v>3</v>
      </c>
      <c r="F26" s="180">
        <v>0</v>
      </c>
      <c r="G26" s="180">
        <v>0</v>
      </c>
      <c r="H26" s="180">
        <v>0</v>
      </c>
      <c r="I26" s="180">
        <v>2</v>
      </c>
      <c r="J26" s="180">
        <v>0</v>
      </c>
      <c r="K26" s="180">
        <v>0</v>
      </c>
      <c r="L26" s="180">
        <v>3</v>
      </c>
      <c r="M26" s="180">
        <v>1</v>
      </c>
      <c r="N26" s="180">
        <v>0</v>
      </c>
      <c r="O26" s="180">
        <v>19</v>
      </c>
      <c r="P26" s="180">
        <v>1</v>
      </c>
      <c r="Q26" s="180">
        <v>0</v>
      </c>
      <c r="R26" s="180">
        <v>25</v>
      </c>
      <c r="S26" s="180">
        <v>4</v>
      </c>
      <c r="T26" s="180">
        <v>0</v>
      </c>
      <c r="U26" s="180">
        <v>1</v>
      </c>
      <c r="V26" s="180">
        <v>2</v>
      </c>
      <c r="W26" s="180">
        <v>0</v>
      </c>
      <c r="X26" s="180">
        <v>0</v>
      </c>
      <c r="Y26" s="180">
        <f t="shared" si="0"/>
        <v>50</v>
      </c>
      <c r="Z26" s="180">
        <f t="shared" si="1"/>
        <v>12</v>
      </c>
      <c r="AA26" s="180">
        <f t="shared" si="2"/>
        <v>0</v>
      </c>
      <c r="AB26" s="249">
        <f t="shared" si="3"/>
        <v>62</v>
      </c>
    </row>
    <row r="27" spans="1:28" ht="15.75" thickBot="1">
      <c r="A27" s="455" t="s">
        <v>86</v>
      </c>
      <c r="B27" s="395" t="s">
        <v>126</v>
      </c>
      <c r="C27" s="17" t="s">
        <v>41</v>
      </c>
      <c r="D27" s="245">
        <v>0</v>
      </c>
      <c r="E27" s="245">
        <v>0</v>
      </c>
      <c r="F27" s="245">
        <v>0</v>
      </c>
      <c r="G27" s="245">
        <v>0</v>
      </c>
      <c r="H27" s="245">
        <v>0</v>
      </c>
      <c r="I27" s="245">
        <v>0</v>
      </c>
      <c r="J27" s="245">
        <v>0</v>
      </c>
      <c r="K27" s="245">
        <v>0</v>
      </c>
      <c r="L27" s="245">
        <v>1</v>
      </c>
      <c r="M27" s="245">
        <v>0</v>
      </c>
      <c r="N27" s="245">
        <v>0</v>
      </c>
      <c r="O27" s="245">
        <v>2</v>
      </c>
      <c r="P27" s="245">
        <v>0</v>
      </c>
      <c r="Q27" s="245">
        <v>0</v>
      </c>
      <c r="R27" s="245">
        <v>6</v>
      </c>
      <c r="S27" s="245">
        <v>0</v>
      </c>
      <c r="T27" s="245">
        <v>0</v>
      </c>
      <c r="U27" s="245">
        <v>0</v>
      </c>
      <c r="V27" s="245">
        <v>0</v>
      </c>
      <c r="W27" s="245">
        <v>0</v>
      </c>
      <c r="X27" s="245">
        <v>0</v>
      </c>
      <c r="Y27" s="245">
        <f t="shared" si="0"/>
        <v>9</v>
      </c>
      <c r="Z27" s="245">
        <f t="shared" si="1"/>
        <v>0</v>
      </c>
      <c r="AA27" s="245">
        <f t="shared" si="2"/>
        <v>0</v>
      </c>
      <c r="AB27" s="246">
        <f t="shared" si="3"/>
        <v>9</v>
      </c>
    </row>
    <row r="28" spans="1:28" ht="16.5" thickBot="1" thickTop="1">
      <c r="A28" s="455"/>
      <c r="B28" s="397"/>
      <c r="C28" s="201" t="s">
        <v>125</v>
      </c>
      <c r="D28" s="250">
        <f aca="true" t="shared" si="12" ref="D28:X28">SUM(D26:D27)</f>
        <v>1</v>
      </c>
      <c r="E28" s="250">
        <f t="shared" si="12"/>
        <v>3</v>
      </c>
      <c r="F28" s="250">
        <f t="shared" si="12"/>
        <v>0</v>
      </c>
      <c r="G28" s="250">
        <f t="shared" si="12"/>
        <v>0</v>
      </c>
      <c r="H28" s="250">
        <f t="shared" si="12"/>
        <v>0</v>
      </c>
      <c r="I28" s="250">
        <f t="shared" si="12"/>
        <v>2</v>
      </c>
      <c r="J28" s="250">
        <f t="shared" si="12"/>
        <v>0</v>
      </c>
      <c r="K28" s="250">
        <f t="shared" si="12"/>
        <v>0</v>
      </c>
      <c r="L28" s="250">
        <f t="shared" si="12"/>
        <v>4</v>
      </c>
      <c r="M28" s="250">
        <f t="shared" si="12"/>
        <v>1</v>
      </c>
      <c r="N28" s="250">
        <f t="shared" si="12"/>
        <v>0</v>
      </c>
      <c r="O28" s="250">
        <f t="shared" si="12"/>
        <v>21</v>
      </c>
      <c r="P28" s="250">
        <f t="shared" si="12"/>
        <v>1</v>
      </c>
      <c r="Q28" s="250">
        <f t="shared" si="12"/>
        <v>0</v>
      </c>
      <c r="R28" s="250">
        <f t="shared" si="12"/>
        <v>31</v>
      </c>
      <c r="S28" s="250">
        <f t="shared" si="12"/>
        <v>4</v>
      </c>
      <c r="T28" s="250">
        <f t="shared" si="12"/>
        <v>0</v>
      </c>
      <c r="U28" s="250">
        <f t="shared" si="12"/>
        <v>1</v>
      </c>
      <c r="V28" s="250">
        <f t="shared" si="12"/>
        <v>2</v>
      </c>
      <c r="W28" s="250">
        <f t="shared" si="12"/>
        <v>0</v>
      </c>
      <c r="X28" s="250">
        <f t="shared" si="12"/>
        <v>0</v>
      </c>
      <c r="Y28" s="250">
        <f t="shared" si="0"/>
        <v>59</v>
      </c>
      <c r="Z28" s="250">
        <f t="shared" si="1"/>
        <v>12</v>
      </c>
      <c r="AA28" s="250">
        <f t="shared" si="2"/>
        <v>0</v>
      </c>
      <c r="AB28" s="251">
        <f t="shared" si="3"/>
        <v>71</v>
      </c>
    </row>
    <row r="29" spans="1:28" ht="15.75" thickBot="1">
      <c r="A29" s="456"/>
      <c r="B29" s="398" t="s">
        <v>127</v>
      </c>
      <c r="C29" s="204" t="s">
        <v>40</v>
      </c>
      <c r="D29" s="252">
        <f aca="true" t="shared" si="13" ref="D29:X29">D20+D23+D26</f>
        <v>431</v>
      </c>
      <c r="E29" s="252">
        <f t="shared" si="13"/>
        <v>1127</v>
      </c>
      <c r="F29" s="252">
        <f t="shared" si="13"/>
        <v>17</v>
      </c>
      <c r="G29" s="252">
        <f t="shared" si="13"/>
        <v>7</v>
      </c>
      <c r="H29" s="252">
        <f t="shared" si="13"/>
        <v>0</v>
      </c>
      <c r="I29" s="252">
        <f t="shared" si="13"/>
        <v>482</v>
      </c>
      <c r="J29" s="252">
        <f t="shared" si="13"/>
        <v>45</v>
      </c>
      <c r="K29" s="252">
        <f t="shared" si="13"/>
        <v>0</v>
      </c>
      <c r="L29" s="252">
        <f t="shared" si="13"/>
        <v>346</v>
      </c>
      <c r="M29" s="252">
        <f t="shared" si="13"/>
        <v>32</v>
      </c>
      <c r="N29" s="252">
        <f t="shared" si="13"/>
        <v>0</v>
      </c>
      <c r="O29" s="252">
        <f t="shared" si="13"/>
        <v>1546</v>
      </c>
      <c r="P29" s="252">
        <f t="shared" si="13"/>
        <v>46</v>
      </c>
      <c r="Q29" s="252">
        <f t="shared" si="13"/>
        <v>1</v>
      </c>
      <c r="R29" s="252">
        <f t="shared" si="13"/>
        <v>915</v>
      </c>
      <c r="S29" s="252">
        <f t="shared" si="13"/>
        <v>189</v>
      </c>
      <c r="T29" s="252">
        <f t="shared" si="13"/>
        <v>1</v>
      </c>
      <c r="U29" s="252">
        <f t="shared" si="13"/>
        <v>17</v>
      </c>
      <c r="V29" s="252">
        <f t="shared" si="13"/>
        <v>10</v>
      </c>
      <c r="W29" s="252">
        <f t="shared" si="13"/>
        <v>0</v>
      </c>
      <c r="X29" s="252">
        <f t="shared" si="13"/>
        <v>0</v>
      </c>
      <c r="Y29" s="252">
        <f t="shared" si="0"/>
        <v>3323</v>
      </c>
      <c r="Z29" s="252">
        <f t="shared" si="1"/>
        <v>1887</v>
      </c>
      <c r="AA29" s="252">
        <f t="shared" si="2"/>
        <v>2</v>
      </c>
      <c r="AB29" s="253">
        <f t="shared" si="3"/>
        <v>5212</v>
      </c>
    </row>
    <row r="30" spans="1:28" ht="15.75" thickBot="1">
      <c r="A30" s="456"/>
      <c r="B30" s="398"/>
      <c r="C30" s="204" t="s">
        <v>41</v>
      </c>
      <c r="D30" s="252">
        <f aca="true" t="shared" si="14" ref="D30:X30">D21+D24+D27</f>
        <v>222</v>
      </c>
      <c r="E30" s="252">
        <f t="shared" si="14"/>
        <v>616</v>
      </c>
      <c r="F30" s="252">
        <f t="shared" si="14"/>
        <v>5</v>
      </c>
      <c r="G30" s="252">
        <f t="shared" si="14"/>
        <v>3</v>
      </c>
      <c r="H30" s="252">
        <f t="shared" si="14"/>
        <v>0</v>
      </c>
      <c r="I30" s="252">
        <f t="shared" si="14"/>
        <v>268</v>
      </c>
      <c r="J30" s="252">
        <f t="shared" si="14"/>
        <v>10</v>
      </c>
      <c r="K30" s="252">
        <f t="shared" si="14"/>
        <v>0</v>
      </c>
      <c r="L30" s="252">
        <f t="shared" si="14"/>
        <v>473</v>
      </c>
      <c r="M30" s="252">
        <f t="shared" si="14"/>
        <v>10</v>
      </c>
      <c r="N30" s="252">
        <f t="shared" si="14"/>
        <v>0</v>
      </c>
      <c r="O30" s="252">
        <f t="shared" si="14"/>
        <v>480</v>
      </c>
      <c r="P30" s="252">
        <f t="shared" si="14"/>
        <v>9</v>
      </c>
      <c r="Q30" s="252">
        <f t="shared" si="14"/>
        <v>0</v>
      </c>
      <c r="R30" s="252">
        <f t="shared" si="14"/>
        <v>598</v>
      </c>
      <c r="S30" s="252">
        <f t="shared" si="14"/>
        <v>52</v>
      </c>
      <c r="T30" s="252">
        <f t="shared" si="14"/>
        <v>0</v>
      </c>
      <c r="U30" s="252">
        <f t="shared" si="14"/>
        <v>1</v>
      </c>
      <c r="V30" s="252">
        <f t="shared" si="14"/>
        <v>0</v>
      </c>
      <c r="W30" s="252">
        <f t="shared" si="14"/>
        <v>0</v>
      </c>
      <c r="X30" s="252">
        <f t="shared" si="14"/>
        <v>0</v>
      </c>
      <c r="Y30" s="252">
        <f t="shared" si="0"/>
        <v>1825</v>
      </c>
      <c r="Z30" s="252">
        <f t="shared" si="1"/>
        <v>922</v>
      </c>
      <c r="AA30" s="252">
        <f t="shared" si="2"/>
        <v>0</v>
      </c>
      <c r="AB30" s="253">
        <f t="shared" si="3"/>
        <v>2747</v>
      </c>
    </row>
    <row r="31" spans="1:28" ht="15.75" thickBot="1">
      <c r="A31" s="457"/>
      <c r="B31" s="398"/>
      <c r="C31" s="204" t="s">
        <v>128</v>
      </c>
      <c r="D31" s="252">
        <f aca="true" t="shared" si="15" ref="D31:X31">SUM(D29:D30)</f>
        <v>653</v>
      </c>
      <c r="E31" s="252">
        <f t="shared" si="15"/>
        <v>1743</v>
      </c>
      <c r="F31" s="252">
        <f t="shared" si="15"/>
        <v>22</v>
      </c>
      <c r="G31" s="252">
        <f t="shared" si="15"/>
        <v>10</v>
      </c>
      <c r="H31" s="252">
        <f t="shared" si="15"/>
        <v>0</v>
      </c>
      <c r="I31" s="252">
        <f t="shared" si="15"/>
        <v>750</v>
      </c>
      <c r="J31" s="252">
        <f t="shared" si="15"/>
        <v>55</v>
      </c>
      <c r="K31" s="252">
        <f t="shared" si="15"/>
        <v>0</v>
      </c>
      <c r="L31" s="252">
        <f t="shared" si="15"/>
        <v>819</v>
      </c>
      <c r="M31" s="252">
        <f t="shared" si="15"/>
        <v>42</v>
      </c>
      <c r="N31" s="252">
        <f t="shared" si="15"/>
        <v>0</v>
      </c>
      <c r="O31" s="252">
        <f t="shared" si="15"/>
        <v>2026</v>
      </c>
      <c r="P31" s="252">
        <f t="shared" si="15"/>
        <v>55</v>
      </c>
      <c r="Q31" s="252">
        <f t="shared" si="15"/>
        <v>1</v>
      </c>
      <c r="R31" s="252">
        <f t="shared" si="15"/>
        <v>1513</v>
      </c>
      <c r="S31" s="252">
        <f t="shared" si="15"/>
        <v>241</v>
      </c>
      <c r="T31" s="252">
        <f t="shared" si="15"/>
        <v>1</v>
      </c>
      <c r="U31" s="252">
        <f t="shared" si="15"/>
        <v>18</v>
      </c>
      <c r="V31" s="252">
        <f t="shared" si="15"/>
        <v>10</v>
      </c>
      <c r="W31" s="252">
        <f t="shared" si="15"/>
        <v>0</v>
      </c>
      <c r="X31" s="252">
        <f t="shared" si="15"/>
        <v>0</v>
      </c>
      <c r="Y31" s="252">
        <f t="shared" si="0"/>
        <v>5148</v>
      </c>
      <c r="Z31" s="252">
        <f t="shared" si="1"/>
        <v>2809</v>
      </c>
      <c r="AA31" s="252">
        <f t="shared" si="2"/>
        <v>2</v>
      </c>
      <c r="AB31" s="253">
        <f t="shared" si="3"/>
        <v>7959</v>
      </c>
    </row>
    <row r="32" spans="1:28" ht="15">
      <c r="A32" s="454" t="s">
        <v>87</v>
      </c>
      <c r="B32" s="394" t="s">
        <v>35</v>
      </c>
      <c r="C32" s="56" t="s">
        <v>40</v>
      </c>
      <c r="D32" s="243">
        <v>5</v>
      </c>
      <c r="E32" s="243">
        <v>228</v>
      </c>
      <c r="F32" s="243">
        <v>35</v>
      </c>
      <c r="G32" s="243">
        <v>1</v>
      </c>
      <c r="H32" s="243">
        <v>0</v>
      </c>
      <c r="I32" s="243">
        <v>7</v>
      </c>
      <c r="J32" s="243">
        <v>0</v>
      </c>
      <c r="K32" s="243">
        <v>0</v>
      </c>
      <c r="L32" s="243">
        <v>569</v>
      </c>
      <c r="M32" s="243">
        <v>55</v>
      </c>
      <c r="N32" s="243">
        <v>0</v>
      </c>
      <c r="O32" s="243">
        <v>904</v>
      </c>
      <c r="P32" s="243">
        <v>18</v>
      </c>
      <c r="Q32" s="243">
        <v>0</v>
      </c>
      <c r="R32" s="243">
        <v>1637</v>
      </c>
      <c r="S32" s="243">
        <v>268</v>
      </c>
      <c r="T32" s="243">
        <v>0</v>
      </c>
      <c r="U32" s="243">
        <v>19</v>
      </c>
      <c r="V32" s="243">
        <v>18</v>
      </c>
      <c r="W32" s="243">
        <v>0</v>
      </c>
      <c r="X32" s="243">
        <v>0</v>
      </c>
      <c r="Y32" s="243">
        <f t="shared" si="0"/>
        <v>3171</v>
      </c>
      <c r="Z32" s="243">
        <f t="shared" si="1"/>
        <v>593</v>
      </c>
      <c r="AA32" s="243">
        <f t="shared" si="2"/>
        <v>0</v>
      </c>
      <c r="AB32" s="244">
        <f t="shared" si="3"/>
        <v>3764</v>
      </c>
    </row>
    <row r="33" spans="1:28" ht="15.75" thickBot="1">
      <c r="A33" s="455" t="s">
        <v>87</v>
      </c>
      <c r="B33" s="395" t="s">
        <v>35</v>
      </c>
      <c r="C33" s="17" t="s">
        <v>41</v>
      </c>
      <c r="D33" s="245">
        <v>14</v>
      </c>
      <c r="E33" s="245">
        <v>682</v>
      </c>
      <c r="F33" s="245">
        <v>72</v>
      </c>
      <c r="G33" s="245">
        <v>3</v>
      </c>
      <c r="H33" s="245">
        <v>0</v>
      </c>
      <c r="I33" s="245">
        <v>9</v>
      </c>
      <c r="J33" s="245">
        <v>0</v>
      </c>
      <c r="K33" s="245">
        <v>0</v>
      </c>
      <c r="L33" s="245">
        <v>661</v>
      </c>
      <c r="M33" s="245">
        <v>114</v>
      </c>
      <c r="N33" s="245">
        <v>0</v>
      </c>
      <c r="O33" s="245">
        <v>1414</v>
      </c>
      <c r="P33" s="245">
        <v>56</v>
      </c>
      <c r="Q33" s="245">
        <v>0</v>
      </c>
      <c r="R33" s="245">
        <v>3394</v>
      </c>
      <c r="S33" s="245">
        <v>542</v>
      </c>
      <c r="T33" s="245">
        <v>0</v>
      </c>
      <c r="U33" s="245">
        <v>29</v>
      </c>
      <c r="V33" s="245">
        <v>20</v>
      </c>
      <c r="W33" s="245">
        <v>0</v>
      </c>
      <c r="X33" s="245">
        <v>0</v>
      </c>
      <c r="Y33" s="245">
        <f t="shared" si="0"/>
        <v>5579</v>
      </c>
      <c r="Z33" s="245">
        <f t="shared" si="1"/>
        <v>1431</v>
      </c>
      <c r="AA33" s="245">
        <f t="shared" si="2"/>
        <v>0</v>
      </c>
      <c r="AB33" s="246">
        <f t="shared" si="3"/>
        <v>7010</v>
      </c>
    </row>
    <row r="34" spans="1:28" ht="16.5" thickBot="1" thickTop="1">
      <c r="A34" s="455"/>
      <c r="B34" s="396"/>
      <c r="C34" s="198" t="s">
        <v>125</v>
      </c>
      <c r="D34" s="247">
        <f aca="true" t="shared" si="16" ref="D34:X34">SUM(D32:D33)</f>
        <v>19</v>
      </c>
      <c r="E34" s="247">
        <f t="shared" si="16"/>
        <v>910</v>
      </c>
      <c r="F34" s="247">
        <f t="shared" si="16"/>
        <v>107</v>
      </c>
      <c r="G34" s="247">
        <f t="shared" si="16"/>
        <v>4</v>
      </c>
      <c r="H34" s="247">
        <f t="shared" si="16"/>
        <v>0</v>
      </c>
      <c r="I34" s="247">
        <f t="shared" si="16"/>
        <v>16</v>
      </c>
      <c r="J34" s="247">
        <f t="shared" si="16"/>
        <v>0</v>
      </c>
      <c r="K34" s="247">
        <f t="shared" si="16"/>
        <v>0</v>
      </c>
      <c r="L34" s="247">
        <f t="shared" si="16"/>
        <v>1230</v>
      </c>
      <c r="M34" s="247">
        <f t="shared" si="16"/>
        <v>169</v>
      </c>
      <c r="N34" s="247">
        <f t="shared" si="16"/>
        <v>0</v>
      </c>
      <c r="O34" s="247">
        <f t="shared" si="16"/>
        <v>2318</v>
      </c>
      <c r="P34" s="247">
        <f t="shared" si="16"/>
        <v>74</v>
      </c>
      <c r="Q34" s="247">
        <f t="shared" si="16"/>
        <v>0</v>
      </c>
      <c r="R34" s="247">
        <f t="shared" si="16"/>
        <v>5031</v>
      </c>
      <c r="S34" s="247">
        <f t="shared" si="16"/>
        <v>810</v>
      </c>
      <c r="T34" s="247">
        <f t="shared" si="16"/>
        <v>0</v>
      </c>
      <c r="U34" s="247">
        <f t="shared" si="16"/>
        <v>48</v>
      </c>
      <c r="V34" s="247">
        <f t="shared" si="16"/>
        <v>38</v>
      </c>
      <c r="W34" s="247">
        <f t="shared" si="16"/>
        <v>0</v>
      </c>
      <c r="X34" s="247">
        <f t="shared" si="16"/>
        <v>0</v>
      </c>
      <c r="Y34" s="247">
        <f t="shared" si="0"/>
        <v>8750</v>
      </c>
      <c r="Z34" s="247">
        <f t="shared" si="1"/>
        <v>2024</v>
      </c>
      <c r="AA34" s="247">
        <f t="shared" si="2"/>
        <v>0</v>
      </c>
      <c r="AB34" s="248">
        <f t="shared" si="3"/>
        <v>10774</v>
      </c>
    </row>
    <row r="35" spans="1:28" ht="15.75" thickTop="1">
      <c r="A35" s="455" t="s">
        <v>87</v>
      </c>
      <c r="B35" s="395" t="s">
        <v>36</v>
      </c>
      <c r="C35" s="11" t="s">
        <v>40</v>
      </c>
      <c r="D35" s="180">
        <v>1</v>
      </c>
      <c r="E35" s="180">
        <v>9</v>
      </c>
      <c r="F35" s="180">
        <v>2</v>
      </c>
      <c r="G35" s="180">
        <v>0</v>
      </c>
      <c r="H35" s="180">
        <v>0</v>
      </c>
      <c r="I35" s="180">
        <v>0</v>
      </c>
      <c r="J35" s="180">
        <v>0</v>
      </c>
      <c r="K35" s="180">
        <v>0</v>
      </c>
      <c r="L35" s="180">
        <v>17</v>
      </c>
      <c r="M35" s="180">
        <v>3</v>
      </c>
      <c r="N35" s="180">
        <v>0</v>
      </c>
      <c r="O35" s="180">
        <v>38</v>
      </c>
      <c r="P35" s="180">
        <v>0</v>
      </c>
      <c r="Q35" s="180">
        <v>0</v>
      </c>
      <c r="R35" s="180">
        <v>883</v>
      </c>
      <c r="S35" s="180">
        <v>107</v>
      </c>
      <c r="T35" s="180">
        <v>0</v>
      </c>
      <c r="U35" s="180">
        <v>15</v>
      </c>
      <c r="V35" s="180">
        <v>8</v>
      </c>
      <c r="W35" s="180">
        <v>0</v>
      </c>
      <c r="X35" s="180">
        <v>0</v>
      </c>
      <c r="Y35" s="180">
        <f t="shared" si="0"/>
        <v>955</v>
      </c>
      <c r="Z35" s="180">
        <f t="shared" si="1"/>
        <v>128</v>
      </c>
      <c r="AA35" s="180">
        <f t="shared" si="2"/>
        <v>0</v>
      </c>
      <c r="AB35" s="249">
        <f t="shared" si="3"/>
        <v>1083</v>
      </c>
    </row>
    <row r="36" spans="1:28" ht="15.75" thickBot="1">
      <c r="A36" s="455" t="s">
        <v>87</v>
      </c>
      <c r="B36" s="395" t="s">
        <v>36</v>
      </c>
      <c r="C36" s="17" t="s">
        <v>41</v>
      </c>
      <c r="D36" s="245">
        <v>1</v>
      </c>
      <c r="E36" s="245">
        <v>8</v>
      </c>
      <c r="F36" s="245">
        <v>0</v>
      </c>
      <c r="G36" s="245">
        <v>1</v>
      </c>
      <c r="H36" s="245">
        <v>0</v>
      </c>
      <c r="I36" s="245">
        <v>1</v>
      </c>
      <c r="J36" s="245">
        <v>0</v>
      </c>
      <c r="K36" s="245">
        <v>0</v>
      </c>
      <c r="L36" s="245">
        <v>17</v>
      </c>
      <c r="M36" s="245">
        <v>1</v>
      </c>
      <c r="N36" s="245">
        <v>0</v>
      </c>
      <c r="O36" s="245">
        <v>64</v>
      </c>
      <c r="P36" s="245">
        <v>3</v>
      </c>
      <c r="Q36" s="245">
        <v>0</v>
      </c>
      <c r="R36" s="245">
        <v>947</v>
      </c>
      <c r="S36" s="245">
        <v>100</v>
      </c>
      <c r="T36" s="245">
        <v>0</v>
      </c>
      <c r="U36" s="245">
        <v>5</v>
      </c>
      <c r="V36" s="245">
        <v>4</v>
      </c>
      <c r="W36" s="245">
        <v>0</v>
      </c>
      <c r="X36" s="245">
        <v>0</v>
      </c>
      <c r="Y36" s="245">
        <f t="shared" si="0"/>
        <v>1034</v>
      </c>
      <c r="Z36" s="245">
        <f t="shared" si="1"/>
        <v>118</v>
      </c>
      <c r="AA36" s="245">
        <f t="shared" si="2"/>
        <v>0</v>
      </c>
      <c r="AB36" s="246">
        <f t="shared" si="3"/>
        <v>1152</v>
      </c>
    </row>
    <row r="37" spans="1:28" ht="16.5" thickBot="1" thickTop="1">
      <c r="A37" s="455"/>
      <c r="B37" s="396"/>
      <c r="C37" s="198" t="s">
        <v>125</v>
      </c>
      <c r="D37" s="247">
        <f aca="true" t="shared" si="17" ref="D37:X37">SUM(D35:D36)</f>
        <v>2</v>
      </c>
      <c r="E37" s="247">
        <f t="shared" si="17"/>
        <v>17</v>
      </c>
      <c r="F37" s="247">
        <f t="shared" si="17"/>
        <v>2</v>
      </c>
      <c r="G37" s="247">
        <f t="shared" si="17"/>
        <v>1</v>
      </c>
      <c r="H37" s="247">
        <f t="shared" si="17"/>
        <v>0</v>
      </c>
      <c r="I37" s="247">
        <f t="shared" si="17"/>
        <v>1</v>
      </c>
      <c r="J37" s="247">
        <f t="shared" si="17"/>
        <v>0</v>
      </c>
      <c r="K37" s="247">
        <f t="shared" si="17"/>
        <v>0</v>
      </c>
      <c r="L37" s="247">
        <f t="shared" si="17"/>
        <v>34</v>
      </c>
      <c r="M37" s="247">
        <f t="shared" si="17"/>
        <v>4</v>
      </c>
      <c r="N37" s="247">
        <f t="shared" si="17"/>
        <v>0</v>
      </c>
      <c r="O37" s="247">
        <f t="shared" si="17"/>
        <v>102</v>
      </c>
      <c r="P37" s="247">
        <f t="shared" si="17"/>
        <v>3</v>
      </c>
      <c r="Q37" s="247">
        <f t="shared" si="17"/>
        <v>0</v>
      </c>
      <c r="R37" s="247">
        <f t="shared" si="17"/>
        <v>1830</v>
      </c>
      <c r="S37" s="247">
        <f t="shared" si="17"/>
        <v>207</v>
      </c>
      <c r="T37" s="247">
        <f t="shared" si="17"/>
        <v>0</v>
      </c>
      <c r="U37" s="247">
        <f t="shared" si="17"/>
        <v>20</v>
      </c>
      <c r="V37" s="247">
        <f t="shared" si="17"/>
        <v>12</v>
      </c>
      <c r="W37" s="247">
        <f t="shared" si="17"/>
        <v>0</v>
      </c>
      <c r="X37" s="247">
        <f t="shared" si="17"/>
        <v>0</v>
      </c>
      <c r="Y37" s="247">
        <f t="shared" si="0"/>
        <v>1989</v>
      </c>
      <c r="Z37" s="247">
        <f t="shared" si="1"/>
        <v>246</v>
      </c>
      <c r="AA37" s="247">
        <f t="shared" si="2"/>
        <v>0</v>
      </c>
      <c r="AB37" s="248">
        <f t="shared" si="3"/>
        <v>2235</v>
      </c>
    </row>
    <row r="38" spans="1:28" ht="15.75" thickTop="1">
      <c r="A38" s="455" t="s">
        <v>87</v>
      </c>
      <c r="B38" s="395" t="s">
        <v>126</v>
      </c>
      <c r="C38" s="11" t="s">
        <v>40</v>
      </c>
      <c r="D38" s="180">
        <v>1</v>
      </c>
      <c r="E38" s="180">
        <v>24</v>
      </c>
      <c r="F38" s="180">
        <v>2</v>
      </c>
      <c r="G38" s="180">
        <v>0</v>
      </c>
      <c r="H38" s="180">
        <v>0</v>
      </c>
      <c r="I38" s="180">
        <v>0</v>
      </c>
      <c r="J38" s="180">
        <v>0</v>
      </c>
      <c r="K38" s="180">
        <v>0</v>
      </c>
      <c r="L38" s="180">
        <v>10</v>
      </c>
      <c r="M38" s="180">
        <v>2</v>
      </c>
      <c r="N38" s="180">
        <v>0</v>
      </c>
      <c r="O38" s="180">
        <v>53</v>
      </c>
      <c r="P38" s="180">
        <v>6</v>
      </c>
      <c r="Q38" s="180">
        <v>0</v>
      </c>
      <c r="R38" s="180">
        <v>365</v>
      </c>
      <c r="S38" s="180">
        <v>61</v>
      </c>
      <c r="T38" s="180">
        <v>0</v>
      </c>
      <c r="U38" s="180">
        <v>11</v>
      </c>
      <c r="V38" s="180">
        <v>7</v>
      </c>
      <c r="W38" s="180">
        <v>0</v>
      </c>
      <c r="X38" s="180">
        <v>0</v>
      </c>
      <c r="Y38" s="180">
        <f t="shared" si="0"/>
        <v>441</v>
      </c>
      <c r="Z38" s="180">
        <f t="shared" si="1"/>
        <v>101</v>
      </c>
      <c r="AA38" s="180">
        <f t="shared" si="2"/>
        <v>0</v>
      </c>
      <c r="AB38" s="249">
        <f t="shared" si="3"/>
        <v>542</v>
      </c>
    </row>
    <row r="39" spans="1:28" ht="15.75" thickBot="1">
      <c r="A39" s="455" t="s">
        <v>87</v>
      </c>
      <c r="B39" s="395" t="s">
        <v>126</v>
      </c>
      <c r="C39" s="17" t="s">
        <v>41</v>
      </c>
      <c r="D39" s="245">
        <v>1</v>
      </c>
      <c r="E39" s="245">
        <v>15</v>
      </c>
      <c r="F39" s="245">
        <v>1</v>
      </c>
      <c r="G39" s="245">
        <v>0</v>
      </c>
      <c r="H39" s="245">
        <v>0</v>
      </c>
      <c r="I39" s="245">
        <v>0</v>
      </c>
      <c r="J39" s="245">
        <v>0</v>
      </c>
      <c r="K39" s="245">
        <v>0</v>
      </c>
      <c r="L39" s="245">
        <v>7</v>
      </c>
      <c r="M39" s="245">
        <v>0</v>
      </c>
      <c r="N39" s="245">
        <v>0</v>
      </c>
      <c r="O39" s="245">
        <v>47</v>
      </c>
      <c r="P39" s="245">
        <v>5</v>
      </c>
      <c r="Q39" s="245">
        <v>0</v>
      </c>
      <c r="R39" s="245">
        <v>493</v>
      </c>
      <c r="S39" s="245">
        <v>83</v>
      </c>
      <c r="T39" s="245">
        <v>0</v>
      </c>
      <c r="U39" s="245">
        <v>2</v>
      </c>
      <c r="V39" s="245">
        <v>1</v>
      </c>
      <c r="W39" s="245">
        <v>0</v>
      </c>
      <c r="X39" s="245">
        <v>0</v>
      </c>
      <c r="Y39" s="245">
        <f t="shared" si="0"/>
        <v>550</v>
      </c>
      <c r="Z39" s="245">
        <f t="shared" si="1"/>
        <v>105</v>
      </c>
      <c r="AA39" s="245">
        <f t="shared" si="2"/>
        <v>0</v>
      </c>
      <c r="AB39" s="246">
        <f t="shared" si="3"/>
        <v>655</v>
      </c>
    </row>
    <row r="40" spans="1:28" ht="16.5" thickBot="1" thickTop="1">
      <c r="A40" s="455"/>
      <c r="B40" s="397"/>
      <c r="C40" s="201" t="s">
        <v>125</v>
      </c>
      <c r="D40" s="250">
        <f aca="true" t="shared" si="18" ref="D40:X40">SUM(D38:D39)</f>
        <v>2</v>
      </c>
      <c r="E40" s="250">
        <f t="shared" si="18"/>
        <v>39</v>
      </c>
      <c r="F40" s="250">
        <f t="shared" si="18"/>
        <v>3</v>
      </c>
      <c r="G40" s="250">
        <f t="shared" si="18"/>
        <v>0</v>
      </c>
      <c r="H40" s="250">
        <f t="shared" si="18"/>
        <v>0</v>
      </c>
      <c r="I40" s="250">
        <f t="shared" si="18"/>
        <v>0</v>
      </c>
      <c r="J40" s="250">
        <f t="shared" si="18"/>
        <v>0</v>
      </c>
      <c r="K40" s="250">
        <f t="shared" si="18"/>
        <v>0</v>
      </c>
      <c r="L40" s="250">
        <f t="shared" si="18"/>
        <v>17</v>
      </c>
      <c r="M40" s="250">
        <f t="shared" si="18"/>
        <v>2</v>
      </c>
      <c r="N40" s="250">
        <f t="shared" si="18"/>
        <v>0</v>
      </c>
      <c r="O40" s="250">
        <f t="shared" si="18"/>
        <v>100</v>
      </c>
      <c r="P40" s="250">
        <f t="shared" si="18"/>
        <v>11</v>
      </c>
      <c r="Q40" s="250">
        <f t="shared" si="18"/>
        <v>0</v>
      </c>
      <c r="R40" s="250">
        <f t="shared" si="18"/>
        <v>858</v>
      </c>
      <c r="S40" s="250">
        <f t="shared" si="18"/>
        <v>144</v>
      </c>
      <c r="T40" s="250">
        <f t="shared" si="18"/>
        <v>0</v>
      </c>
      <c r="U40" s="250">
        <f t="shared" si="18"/>
        <v>13</v>
      </c>
      <c r="V40" s="250">
        <f t="shared" si="18"/>
        <v>8</v>
      </c>
      <c r="W40" s="250">
        <f t="shared" si="18"/>
        <v>0</v>
      </c>
      <c r="X40" s="250">
        <f t="shared" si="18"/>
        <v>0</v>
      </c>
      <c r="Y40" s="250">
        <f t="shared" si="0"/>
        <v>991</v>
      </c>
      <c r="Z40" s="250">
        <f t="shared" si="1"/>
        <v>206</v>
      </c>
      <c r="AA40" s="250">
        <f t="shared" si="2"/>
        <v>0</v>
      </c>
      <c r="AB40" s="251">
        <f t="shared" si="3"/>
        <v>1197</v>
      </c>
    </row>
    <row r="41" spans="1:28" ht="15.75" thickBot="1">
      <c r="A41" s="456"/>
      <c r="B41" s="398" t="s">
        <v>127</v>
      </c>
      <c r="C41" s="204" t="s">
        <v>40</v>
      </c>
      <c r="D41" s="252">
        <f aca="true" t="shared" si="19" ref="D41:X41">D32+D35+D38</f>
        <v>7</v>
      </c>
      <c r="E41" s="252">
        <f t="shared" si="19"/>
        <v>261</v>
      </c>
      <c r="F41" s="252">
        <f t="shared" si="19"/>
        <v>39</v>
      </c>
      <c r="G41" s="252">
        <f t="shared" si="19"/>
        <v>1</v>
      </c>
      <c r="H41" s="252">
        <f t="shared" si="19"/>
        <v>0</v>
      </c>
      <c r="I41" s="252">
        <f t="shared" si="19"/>
        <v>7</v>
      </c>
      <c r="J41" s="252">
        <f t="shared" si="19"/>
        <v>0</v>
      </c>
      <c r="K41" s="252">
        <f t="shared" si="19"/>
        <v>0</v>
      </c>
      <c r="L41" s="252">
        <f t="shared" si="19"/>
        <v>596</v>
      </c>
      <c r="M41" s="252">
        <f t="shared" si="19"/>
        <v>60</v>
      </c>
      <c r="N41" s="252">
        <f t="shared" si="19"/>
        <v>0</v>
      </c>
      <c r="O41" s="252">
        <f t="shared" si="19"/>
        <v>995</v>
      </c>
      <c r="P41" s="252">
        <f t="shared" si="19"/>
        <v>24</v>
      </c>
      <c r="Q41" s="252">
        <f t="shared" si="19"/>
        <v>0</v>
      </c>
      <c r="R41" s="252">
        <f t="shared" si="19"/>
        <v>2885</v>
      </c>
      <c r="S41" s="252">
        <f t="shared" si="19"/>
        <v>436</v>
      </c>
      <c r="T41" s="252">
        <f t="shared" si="19"/>
        <v>0</v>
      </c>
      <c r="U41" s="252">
        <f t="shared" si="19"/>
        <v>45</v>
      </c>
      <c r="V41" s="252">
        <f t="shared" si="19"/>
        <v>33</v>
      </c>
      <c r="W41" s="252">
        <f t="shared" si="19"/>
        <v>0</v>
      </c>
      <c r="X41" s="252">
        <f t="shared" si="19"/>
        <v>0</v>
      </c>
      <c r="Y41" s="252">
        <f t="shared" si="0"/>
        <v>4567</v>
      </c>
      <c r="Z41" s="252">
        <f t="shared" si="1"/>
        <v>822</v>
      </c>
      <c r="AA41" s="252">
        <f t="shared" si="2"/>
        <v>0</v>
      </c>
      <c r="AB41" s="253">
        <f t="shared" si="3"/>
        <v>5389</v>
      </c>
    </row>
    <row r="42" spans="1:28" ht="15.75" thickBot="1">
      <c r="A42" s="456"/>
      <c r="B42" s="398"/>
      <c r="C42" s="204" t="s">
        <v>41</v>
      </c>
      <c r="D42" s="252">
        <f aca="true" t="shared" si="20" ref="D42:X42">D33+D36+D39</f>
        <v>16</v>
      </c>
      <c r="E42" s="252">
        <f t="shared" si="20"/>
        <v>705</v>
      </c>
      <c r="F42" s="252">
        <f t="shared" si="20"/>
        <v>73</v>
      </c>
      <c r="G42" s="252">
        <f t="shared" si="20"/>
        <v>4</v>
      </c>
      <c r="H42" s="252">
        <f t="shared" si="20"/>
        <v>0</v>
      </c>
      <c r="I42" s="252">
        <f t="shared" si="20"/>
        <v>10</v>
      </c>
      <c r="J42" s="252">
        <f t="shared" si="20"/>
        <v>0</v>
      </c>
      <c r="K42" s="252">
        <f t="shared" si="20"/>
        <v>0</v>
      </c>
      <c r="L42" s="252">
        <f t="shared" si="20"/>
        <v>685</v>
      </c>
      <c r="M42" s="252">
        <f t="shared" si="20"/>
        <v>115</v>
      </c>
      <c r="N42" s="252">
        <f t="shared" si="20"/>
        <v>0</v>
      </c>
      <c r="O42" s="252">
        <f t="shared" si="20"/>
        <v>1525</v>
      </c>
      <c r="P42" s="252">
        <f t="shared" si="20"/>
        <v>64</v>
      </c>
      <c r="Q42" s="252">
        <f t="shared" si="20"/>
        <v>0</v>
      </c>
      <c r="R42" s="252">
        <f t="shared" si="20"/>
        <v>4834</v>
      </c>
      <c r="S42" s="252">
        <f t="shared" si="20"/>
        <v>725</v>
      </c>
      <c r="T42" s="252">
        <f t="shared" si="20"/>
        <v>0</v>
      </c>
      <c r="U42" s="252">
        <f t="shared" si="20"/>
        <v>36</v>
      </c>
      <c r="V42" s="252">
        <f t="shared" si="20"/>
        <v>25</v>
      </c>
      <c r="W42" s="252">
        <f t="shared" si="20"/>
        <v>0</v>
      </c>
      <c r="X42" s="252">
        <f t="shared" si="20"/>
        <v>0</v>
      </c>
      <c r="Y42" s="252">
        <f t="shared" si="0"/>
        <v>7163</v>
      </c>
      <c r="Z42" s="252">
        <f t="shared" si="1"/>
        <v>1654</v>
      </c>
      <c r="AA42" s="252">
        <f t="shared" si="2"/>
        <v>0</v>
      </c>
      <c r="AB42" s="253">
        <f t="shared" si="3"/>
        <v>8817</v>
      </c>
    </row>
    <row r="43" spans="1:28" ht="15.75" thickBot="1">
      <c r="A43" s="457"/>
      <c r="B43" s="398"/>
      <c r="C43" s="204" t="s">
        <v>128</v>
      </c>
      <c r="D43" s="252">
        <f aca="true" t="shared" si="21" ref="D43:X43">SUM(D41:D42)</f>
        <v>23</v>
      </c>
      <c r="E43" s="252">
        <f t="shared" si="21"/>
        <v>966</v>
      </c>
      <c r="F43" s="252">
        <f t="shared" si="21"/>
        <v>112</v>
      </c>
      <c r="G43" s="252">
        <f t="shared" si="21"/>
        <v>5</v>
      </c>
      <c r="H43" s="252">
        <f t="shared" si="21"/>
        <v>0</v>
      </c>
      <c r="I43" s="252">
        <f t="shared" si="21"/>
        <v>17</v>
      </c>
      <c r="J43" s="252">
        <f t="shared" si="21"/>
        <v>0</v>
      </c>
      <c r="K43" s="252">
        <f t="shared" si="21"/>
        <v>0</v>
      </c>
      <c r="L43" s="252">
        <f t="shared" si="21"/>
        <v>1281</v>
      </c>
      <c r="M43" s="252">
        <f t="shared" si="21"/>
        <v>175</v>
      </c>
      <c r="N43" s="252">
        <f t="shared" si="21"/>
        <v>0</v>
      </c>
      <c r="O43" s="252">
        <f t="shared" si="21"/>
        <v>2520</v>
      </c>
      <c r="P43" s="252">
        <f t="shared" si="21"/>
        <v>88</v>
      </c>
      <c r="Q43" s="252">
        <f t="shared" si="21"/>
        <v>0</v>
      </c>
      <c r="R43" s="252">
        <f t="shared" si="21"/>
        <v>7719</v>
      </c>
      <c r="S43" s="252">
        <f t="shared" si="21"/>
        <v>1161</v>
      </c>
      <c r="T43" s="252">
        <f t="shared" si="21"/>
        <v>0</v>
      </c>
      <c r="U43" s="252">
        <f t="shared" si="21"/>
        <v>81</v>
      </c>
      <c r="V43" s="252">
        <f t="shared" si="21"/>
        <v>58</v>
      </c>
      <c r="W43" s="252">
        <f t="shared" si="21"/>
        <v>0</v>
      </c>
      <c r="X43" s="252">
        <f t="shared" si="21"/>
        <v>0</v>
      </c>
      <c r="Y43" s="252">
        <f t="shared" si="0"/>
        <v>11730</v>
      </c>
      <c r="Z43" s="252">
        <f t="shared" si="1"/>
        <v>2476</v>
      </c>
      <c r="AA43" s="252">
        <f t="shared" si="2"/>
        <v>0</v>
      </c>
      <c r="AB43" s="253">
        <f t="shared" si="3"/>
        <v>14206</v>
      </c>
    </row>
    <row r="44" spans="1:28" ht="15">
      <c r="A44" s="454" t="s">
        <v>88</v>
      </c>
      <c r="B44" s="394" t="s">
        <v>35</v>
      </c>
      <c r="C44" s="56" t="s">
        <v>40</v>
      </c>
      <c r="D44" s="243">
        <v>26</v>
      </c>
      <c r="E44" s="243">
        <v>409</v>
      </c>
      <c r="F44" s="243">
        <v>184</v>
      </c>
      <c r="G44" s="243">
        <v>0</v>
      </c>
      <c r="H44" s="243">
        <v>0</v>
      </c>
      <c r="I44" s="243">
        <v>36</v>
      </c>
      <c r="J44" s="243">
        <v>0</v>
      </c>
      <c r="K44" s="243">
        <v>0</v>
      </c>
      <c r="L44" s="243">
        <v>644</v>
      </c>
      <c r="M44" s="243">
        <v>4</v>
      </c>
      <c r="N44" s="243">
        <v>0</v>
      </c>
      <c r="O44" s="243">
        <v>1015</v>
      </c>
      <c r="P44" s="243">
        <v>7</v>
      </c>
      <c r="Q44" s="243">
        <v>0</v>
      </c>
      <c r="R44" s="243">
        <v>596</v>
      </c>
      <c r="S44" s="243">
        <v>110</v>
      </c>
      <c r="T44" s="243">
        <v>0</v>
      </c>
      <c r="U44" s="243">
        <v>1</v>
      </c>
      <c r="V44" s="243">
        <v>2</v>
      </c>
      <c r="W44" s="243">
        <v>0</v>
      </c>
      <c r="X44" s="243">
        <v>0</v>
      </c>
      <c r="Y44" s="243">
        <f t="shared" si="0"/>
        <v>2476</v>
      </c>
      <c r="Z44" s="243">
        <f t="shared" si="1"/>
        <v>558</v>
      </c>
      <c r="AA44" s="243">
        <f t="shared" si="2"/>
        <v>0</v>
      </c>
      <c r="AB44" s="244">
        <f t="shared" si="3"/>
        <v>3034</v>
      </c>
    </row>
    <row r="45" spans="1:28" ht="15.75" thickBot="1">
      <c r="A45" s="455" t="s">
        <v>88</v>
      </c>
      <c r="B45" s="395" t="s">
        <v>35</v>
      </c>
      <c r="C45" s="17" t="s">
        <v>41</v>
      </c>
      <c r="D45" s="245">
        <v>6</v>
      </c>
      <c r="E45" s="245">
        <v>324</v>
      </c>
      <c r="F45" s="245">
        <v>15</v>
      </c>
      <c r="G45" s="245">
        <v>0</v>
      </c>
      <c r="H45" s="245">
        <v>0</v>
      </c>
      <c r="I45" s="245">
        <v>5</v>
      </c>
      <c r="J45" s="245">
        <v>0</v>
      </c>
      <c r="K45" s="245">
        <v>0</v>
      </c>
      <c r="L45" s="245">
        <v>37</v>
      </c>
      <c r="M45" s="245">
        <v>0</v>
      </c>
      <c r="N45" s="245">
        <v>0</v>
      </c>
      <c r="O45" s="245">
        <v>30</v>
      </c>
      <c r="P45" s="245">
        <v>0</v>
      </c>
      <c r="Q45" s="245">
        <v>0</v>
      </c>
      <c r="R45" s="245">
        <v>86</v>
      </c>
      <c r="S45" s="245">
        <v>7</v>
      </c>
      <c r="T45" s="245">
        <v>0</v>
      </c>
      <c r="U45" s="245">
        <v>0</v>
      </c>
      <c r="V45" s="245">
        <v>0</v>
      </c>
      <c r="W45" s="245">
        <v>0</v>
      </c>
      <c r="X45" s="245">
        <v>0</v>
      </c>
      <c r="Y45" s="245">
        <f t="shared" si="0"/>
        <v>173</v>
      </c>
      <c r="Z45" s="245">
        <f t="shared" si="1"/>
        <v>337</v>
      </c>
      <c r="AA45" s="245">
        <f t="shared" si="2"/>
        <v>0</v>
      </c>
      <c r="AB45" s="246">
        <f t="shared" si="3"/>
        <v>510</v>
      </c>
    </row>
    <row r="46" spans="1:28" ht="16.5" thickBot="1" thickTop="1">
      <c r="A46" s="455"/>
      <c r="B46" s="396"/>
      <c r="C46" s="198" t="s">
        <v>125</v>
      </c>
      <c r="D46" s="247">
        <f aca="true" t="shared" si="22" ref="D46:X46">SUM(D44:D45)</f>
        <v>32</v>
      </c>
      <c r="E46" s="247">
        <f t="shared" si="22"/>
        <v>733</v>
      </c>
      <c r="F46" s="247">
        <f t="shared" si="22"/>
        <v>199</v>
      </c>
      <c r="G46" s="247">
        <f t="shared" si="22"/>
        <v>0</v>
      </c>
      <c r="H46" s="247">
        <f t="shared" si="22"/>
        <v>0</v>
      </c>
      <c r="I46" s="247">
        <f t="shared" si="22"/>
        <v>41</v>
      </c>
      <c r="J46" s="247">
        <f t="shared" si="22"/>
        <v>0</v>
      </c>
      <c r="K46" s="247">
        <f t="shared" si="22"/>
        <v>0</v>
      </c>
      <c r="L46" s="247">
        <f t="shared" si="22"/>
        <v>681</v>
      </c>
      <c r="M46" s="247">
        <f t="shared" si="22"/>
        <v>4</v>
      </c>
      <c r="N46" s="247">
        <f t="shared" si="22"/>
        <v>0</v>
      </c>
      <c r="O46" s="247">
        <f t="shared" si="22"/>
        <v>1045</v>
      </c>
      <c r="P46" s="247">
        <f t="shared" si="22"/>
        <v>7</v>
      </c>
      <c r="Q46" s="247">
        <f t="shared" si="22"/>
        <v>0</v>
      </c>
      <c r="R46" s="247">
        <f t="shared" si="22"/>
        <v>682</v>
      </c>
      <c r="S46" s="247">
        <f t="shared" si="22"/>
        <v>117</v>
      </c>
      <c r="T46" s="247">
        <f t="shared" si="22"/>
        <v>0</v>
      </c>
      <c r="U46" s="247">
        <f t="shared" si="22"/>
        <v>1</v>
      </c>
      <c r="V46" s="247">
        <f t="shared" si="22"/>
        <v>2</v>
      </c>
      <c r="W46" s="247">
        <f t="shared" si="22"/>
        <v>0</v>
      </c>
      <c r="X46" s="247">
        <f t="shared" si="22"/>
        <v>0</v>
      </c>
      <c r="Y46" s="247">
        <f t="shared" si="0"/>
        <v>2649</v>
      </c>
      <c r="Z46" s="247">
        <f t="shared" si="1"/>
        <v>895</v>
      </c>
      <c r="AA46" s="247">
        <f t="shared" si="2"/>
        <v>0</v>
      </c>
      <c r="AB46" s="248">
        <f t="shared" si="3"/>
        <v>3544</v>
      </c>
    </row>
    <row r="47" spans="1:28" ht="15.75" thickTop="1">
      <c r="A47" s="455" t="s">
        <v>88</v>
      </c>
      <c r="B47" s="395" t="s">
        <v>36</v>
      </c>
      <c r="C47" s="11" t="s">
        <v>40</v>
      </c>
      <c r="D47" s="180">
        <v>2</v>
      </c>
      <c r="E47" s="180">
        <v>9</v>
      </c>
      <c r="F47" s="180">
        <v>1</v>
      </c>
      <c r="G47" s="180">
        <v>0</v>
      </c>
      <c r="H47" s="180">
        <v>0</v>
      </c>
      <c r="I47" s="180">
        <v>0</v>
      </c>
      <c r="J47" s="180">
        <v>0</v>
      </c>
      <c r="K47" s="180">
        <v>0</v>
      </c>
      <c r="L47" s="180">
        <v>0</v>
      </c>
      <c r="M47" s="180">
        <v>0</v>
      </c>
      <c r="N47" s="180">
        <v>0</v>
      </c>
      <c r="O47" s="180">
        <v>22</v>
      </c>
      <c r="P47" s="180">
        <v>1</v>
      </c>
      <c r="Q47" s="180">
        <v>0</v>
      </c>
      <c r="R47" s="180">
        <v>172</v>
      </c>
      <c r="S47" s="180">
        <v>26</v>
      </c>
      <c r="T47" s="180">
        <v>0</v>
      </c>
      <c r="U47" s="180">
        <v>1</v>
      </c>
      <c r="V47" s="180">
        <v>0</v>
      </c>
      <c r="W47" s="180">
        <v>0</v>
      </c>
      <c r="X47" s="180">
        <v>0</v>
      </c>
      <c r="Y47" s="180">
        <f t="shared" si="0"/>
        <v>196</v>
      </c>
      <c r="Z47" s="180">
        <f t="shared" si="1"/>
        <v>38</v>
      </c>
      <c r="AA47" s="180">
        <f t="shared" si="2"/>
        <v>0</v>
      </c>
      <c r="AB47" s="249">
        <f t="shared" si="3"/>
        <v>234</v>
      </c>
    </row>
    <row r="48" spans="1:28" ht="15.75" thickBot="1">
      <c r="A48" s="455"/>
      <c r="B48" s="395" t="s">
        <v>36</v>
      </c>
      <c r="C48" s="17" t="s">
        <v>41</v>
      </c>
      <c r="D48" s="245">
        <v>0</v>
      </c>
      <c r="E48" s="245">
        <v>7</v>
      </c>
      <c r="F48" s="245">
        <v>0</v>
      </c>
      <c r="G48" s="245">
        <v>0</v>
      </c>
      <c r="H48" s="245">
        <v>0</v>
      </c>
      <c r="I48" s="245">
        <v>0</v>
      </c>
      <c r="J48" s="245">
        <v>0</v>
      </c>
      <c r="K48" s="245">
        <v>0</v>
      </c>
      <c r="L48" s="245">
        <v>0</v>
      </c>
      <c r="M48" s="245">
        <v>0</v>
      </c>
      <c r="N48" s="245">
        <v>0</v>
      </c>
      <c r="O48" s="245">
        <v>0</v>
      </c>
      <c r="P48" s="245">
        <v>0</v>
      </c>
      <c r="Q48" s="245">
        <v>0</v>
      </c>
      <c r="R48" s="245">
        <v>29</v>
      </c>
      <c r="S48" s="245">
        <v>3</v>
      </c>
      <c r="T48" s="245">
        <v>0</v>
      </c>
      <c r="U48" s="245">
        <v>0</v>
      </c>
      <c r="V48" s="245">
        <v>0</v>
      </c>
      <c r="W48" s="245">
        <v>0</v>
      </c>
      <c r="X48" s="245">
        <v>0</v>
      </c>
      <c r="Y48" s="245">
        <f t="shared" si="0"/>
        <v>29</v>
      </c>
      <c r="Z48" s="245">
        <f t="shared" si="1"/>
        <v>10</v>
      </c>
      <c r="AA48" s="245">
        <f t="shared" si="2"/>
        <v>0</v>
      </c>
      <c r="AB48" s="246">
        <f t="shared" si="3"/>
        <v>39</v>
      </c>
    </row>
    <row r="49" spans="1:28" ht="16.5" thickBot="1" thickTop="1">
      <c r="A49" s="455"/>
      <c r="B49" s="396"/>
      <c r="C49" s="198" t="s">
        <v>125</v>
      </c>
      <c r="D49" s="247">
        <f aca="true" t="shared" si="23" ref="D49:X49">SUM(D47:D48)</f>
        <v>2</v>
      </c>
      <c r="E49" s="247">
        <f t="shared" si="23"/>
        <v>16</v>
      </c>
      <c r="F49" s="247">
        <f t="shared" si="23"/>
        <v>1</v>
      </c>
      <c r="G49" s="247">
        <f t="shared" si="23"/>
        <v>0</v>
      </c>
      <c r="H49" s="247">
        <f t="shared" si="23"/>
        <v>0</v>
      </c>
      <c r="I49" s="247">
        <f t="shared" si="23"/>
        <v>0</v>
      </c>
      <c r="J49" s="247">
        <f t="shared" si="23"/>
        <v>0</v>
      </c>
      <c r="K49" s="247">
        <f t="shared" si="23"/>
        <v>0</v>
      </c>
      <c r="L49" s="247">
        <f t="shared" si="23"/>
        <v>0</v>
      </c>
      <c r="M49" s="247">
        <f t="shared" si="23"/>
        <v>0</v>
      </c>
      <c r="N49" s="247">
        <f t="shared" si="23"/>
        <v>0</v>
      </c>
      <c r="O49" s="247">
        <f t="shared" si="23"/>
        <v>22</v>
      </c>
      <c r="P49" s="247">
        <f t="shared" si="23"/>
        <v>1</v>
      </c>
      <c r="Q49" s="247">
        <f t="shared" si="23"/>
        <v>0</v>
      </c>
      <c r="R49" s="247">
        <f t="shared" si="23"/>
        <v>201</v>
      </c>
      <c r="S49" s="247">
        <f t="shared" si="23"/>
        <v>29</v>
      </c>
      <c r="T49" s="247">
        <f t="shared" si="23"/>
        <v>0</v>
      </c>
      <c r="U49" s="247">
        <f t="shared" si="23"/>
        <v>1</v>
      </c>
      <c r="V49" s="247">
        <f t="shared" si="23"/>
        <v>0</v>
      </c>
      <c r="W49" s="247">
        <f t="shared" si="23"/>
        <v>0</v>
      </c>
      <c r="X49" s="247">
        <f t="shared" si="23"/>
        <v>0</v>
      </c>
      <c r="Y49" s="247">
        <f t="shared" si="0"/>
        <v>225</v>
      </c>
      <c r="Z49" s="247">
        <f t="shared" si="1"/>
        <v>48</v>
      </c>
      <c r="AA49" s="247">
        <f t="shared" si="2"/>
        <v>0</v>
      </c>
      <c r="AB49" s="248">
        <f t="shared" si="3"/>
        <v>273</v>
      </c>
    </row>
    <row r="50" spans="1:28" ht="15.75" thickTop="1">
      <c r="A50" s="455" t="s">
        <v>88</v>
      </c>
      <c r="B50" s="395" t="s">
        <v>126</v>
      </c>
      <c r="C50" s="11" t="s">
        <v>40</v>
      </c>
      <c r="D50" s="180">
        <v>1</v>
      </c>
      <c r="E50" s="180">
        <v>7</v>
      </c>
      <c r="F50" s="180">
        <v>3</v>
      </c>
      <c r="G50" s="180">
        <v>0</v>
      </c>
      <c r="H50" s="180">
        <v>0</v>
      </c>
      <c r="I50" s="180">
        <v>0</v>
      </c>
      <c r="J50" s="180">
        <v>0</v>
      </c>
      <c r="K50" s="180">
        <v>0</v>
      </c>
      <c r="L50" s="180">
        <v>8</v>
      </c>
      <c r="M50" s="180">
        <v>0</v>
      </c>
      <c r="N50" s="180">
        <v>0</v>
      </c>
      <c r="O50" s="180">
        <v>109</v>
      </c>
      <c r="P50" s="180">
        <v>0</v>
      </c>
      <c r="Q50" s="180">
        <v>0</v>
      </c>
      <c r="R50" s="180">
        <v>421</v>
      </c>
      <c r="S50" s="180">
        <v>56</v>
      </c>
      <c r="T50" s="180">
        <v>0</v>
      </c>
      <c r="U50" s="180">
        <v>0</v>
      </c>
      <c r="V50" s="180">
        <v>0</v>
      </c>
      <c r="W50" s="180">
        <v>0</v>
      </c>
      <c r="X50" s="180">
        <v>0</v>
      </c>
      <c r="Y50" s="180">
        <f t="shared" si="0"/>
        <v>541</v>
      </c>
      <c r="Z50" s="180">
        <f t="shared" si="1"/>
        <v>64</v>
      </c>
      <c r="AA50" s="180">
        <f t="shared" si="2"/>
        <v>0</v>
      </c>
      <c r="AB50" s="249">
        <f t="shared" si="3"/>
        <v>605</v>
      </c>
    </row>
    <row r="51" spans="1:28" ht="15.75" thickBot="1">
      <c r="A51" s="455" t="s">
        <v>88</v>
      </c>
      <c r="B51" s="395" t="s">
        <v>126</v>
      </c>
      <c r="C51" s="17" t="s">
        <v>41</v>
      </c>
      <c r="D51" s="245">
        <v>0</v>
      </c>
      <c r="E51" s="245">
        <v>5</v>
      </c>
      <c r="F51" s="245">
        <v>0</v>
      </c>
      <c r="G51" s="245">
        <v>0</v>
      </c>
      <c r="H51" s="245">
        <v>0</v>
      </c>
      <c r="I51" s="245">
        <v>0</v>
      </c>
      <c r="J51" s="245">
        <v>0</v>
      </c>
      <c r="K51" s="245">
        <v>0</v>
      </c>
      <c r="L51" s="245">
        <v>1</v>
      </c>
      <c r="M51" s="245">
        <v>0</v>
      </c>
      <c r="N51" s="245">
        <v>0</v>
      </c>
      <c r="O51" s="245">
        <v>3</v>
      </c>
      <c r="P51" s="245">
        <v>0</v>
      </c>
      <c r="Q51" s="245">
        <v>0</v>
      </c>
      <c r="R51" s="245">
        <v>48</v>
      </c>
      <c r="S51" s="245">
        <v>3</v>
      </c>
      <c r="T51" s="245">
        <v>0</v>
      </c>
      <c r="U51" s="245">
        <v>0</v>
      </c>
      <c r="V51" s="245">
        <v>0</v>
      </c>
      <c r="W51" s="245">
        <v>0</v>
      </c>
      <c r="X51" s="245">
        <v>0</v>
      </c>
      <c r="Y51" s="245">
        <f t="shared" si="0"/>
        <v>52</v>
      </c>
      <c r="Z51" s="245">
        <f t="shared" si="1"/>
        <v>8</v>
      </c>
      <c r="AA51" s="245">
        <f t="shared" si="2"/>
        <v>0</v>
      </c>
      <c r="AB51" s="246">
        <f t="shared" si="3"/>
        <v>60</v>
      </c>
    </row>
    <row r="52" spans="1:28" ht="16.5" thickBot="1" thickTop="1">
      <c r="A52" s="455"/>
      <c r="B52" s="397"/>
      <c r="C52" s="201" t="s">
        <v>125</v>
      </c>
      <c r="D52" s="250">
        <f aca="true" t="shared" si="24" ref="D52:X52">SUM(D50:D51)</f>
        <v>1</v>
      </c>
      <c r="E52" s="250">
        <f t="shared" si="24"/>
        <v>12</v>
      </c>
      <c r="F52" s="250">
        <f t="shared" si="24"/>
        <v>3</v>
      </c>
      <c r="G52" s="250">
        <f t="shared" si="24"/>
        <v>0</v>
      </c>
      <c r="H52" s="250">
        <f t="shared" si="24"/>
        <v>0</v>
      </c>
      <c r="I52" s="250">
        <f t="shared" si="24"/>
        <v>0</v>
      </c>
      <c r="J52" s="250">
        <f t="shared" si="24"/>
        <v>0</v>
      </c>
      <c r="K52" s="250">
        <f t="shared" si="24"/>
        <v>0</v>
      </c>
      <c r="L52" s="250">
        <f t="shared" si="24"/>
        <v>9</v>
      </c>
      <c r="M52" s="250">
        <f t="shared" si="24"/>
        <v>0</v>
      </c>
      <c r="N52" s="250">
        <f t="shared" si="24"/>
        <v>0</v>
      </c>
      <c r="O52" s="250">
        <f t="shared" si="24"/>
        <v>112</v>
      </c>
      <c r="P52" s="250">
        <f t="shared" si="24"/>
        <v>0</v>
      </c>
      <c r="Q52" s="250">
        <f t="shared" si="24"/>
        <v>0</v>
      </c>
      <c r="R52" s="250">
        <f t="shared" si="24"/>
        <v>469</v>
      </c>
      <c r="S52" s="250">
        <f t="shared" si="24"/>
        <v>59</v>
      </c>
      <c r="T52" s="250">
        <f t="shared" si="24"/>
        <v>0</v>
      </c>
      <c r="U52" s="250">
        <f t="shared" si="24"/>
        <v>0</v>
      </c>
      <c r="V52" s="250">
        <f t="shared" si="24"/>
        <v>0</v>
      </c>
      <c r="W52" s="250">
        <f t="shared" si="24"/>
        <v>0</v>
      </c>
      <c r="X52" s="250">
        <f t="shared" si="24"/>
        <v>0</v>
      </c>
      <c r="Y52" s="250">
        <f t="shared" si="0"/>
        <v>593</v>
      </c>
      <c r="Z52" s="250">
        <f t="shared" si="1"/>
        <v>72</v>
      </c>
      <c r="AA52" s="250">
        <f t="shared" si="2"/>
        <v>0</v>
      </c>
      <c r="AB52" s="251">
        <f t="shared" si="3"/>
        <v>665</v>
      </c>
    </row>
    <row r="53" spans="1:28" ht="15.75" thickBot="1">
      <c r="A53" s="456"/>
      <c r="B53" s="398" t="s">
        <v>127</v>
      </c>
      <c r="C53" s="204" t="s">
        <v>40</v>
      </c>
      <c r="D53" s="252">
        <f aca="true" t="shared" si="25" ref="D53:X53">D44+D47+D50</f>
        <v>29</v>
      </c>
      <c r="E53" s="252">
        <f t="shared" si="25"/>
        <v>425</v>
      </c>
      <c r="F53" s="252">
        <f t="shared" si="25"/>
        <v>188</v>
      </c>
      <c r="G53" s="252">
        <f t="shared" si="25"/>
        <v>0</v>
      </c>
      <c r="H53" s="252">
        <f t="shared" si="25"/>
        <v>0</v>
      </c>
      <c r="I53" s="252">
        <f t="shared" si="25"/>
        <v>36</v>
      </c>
      <c r="J53" s="252">
        <f t="shared" si="25"/>
        <v>0</v>
      </c>
      <c r="K53" s="252">
        <f t="shared" si="25"/>
        <v>0</v>
      </c>
      <c r="L53" s="252">
        <f t="shared" si="25"/>
        <v>652</v>
      </c>
      <c r="M53" s="252">
        <f t="shared" si="25"/>
        <v>4</v>
      </c>
      <c r="N53" s="252">
        <f t="shared" si="25"/>
        <v>0</v>
      </c>
      <c r="O53" s="252">
        <f t="shared" si="25"/>
        <v>1146</v>
      </c>
      <c r="P53" s="252">
        <f t="shared" si="25"/>
        <v>8</v>
      </c>
      <c r="Q53" s="252">
        <f t="shared" si="25"/>
        <v>0</v>
      </c>
      <c r="R53" s="252">
        <f t="shared" si="25"/>
        <v>1189</v>
      </c>
      <c r="S53" s="252">
        <f t="shared" si="25"/>
        <v>192</v>
      </c>
      <c r="T53" s="252">
        <f t="shared" si="25"/>
        <v>0</v>
      </c>
      <c r="U53" s="252">
        <f t="shared" si="25"/>
        <v>2</v>
      </c>
      <c r="V53" s="252">
        <f t="shared" si="25"/>
        <v>2</v>
      </c>
      <c r="W53" s="252">
        <f t="shared" si="25"/>
        <v>0</v>
      </c>
      <c r="X53" s="252">
        <f t="shared" si="25"/>
        <v>0</v>
      </c>
      <c r="Y53" s="252">
        <f t="shared" si="0"/>
        <v>3213</v>
      </c>
      <c r="Z53" s="252">
        <f t="shared" si="1"/>
        <v>660</v>
      </c>
      <c r="AA53" s="252">
        <f t="shared" si="2"/>
        <v>0</v>
      </c>
      <c r="AB53" s="253">
        <f t="shared" si="3"/>
        <v>3873</v>
      </c>
    </row>
    <row r="54" spans="1:28" ht="15.75" thickBot="1">
      <c r="A54" s="456"/>
      <c r="B54" s="398"/>
      <c r="C54" s="204" t="s">
        <v>41</v>
      </c>
      <c r="D54" s="252">
        <f aca="true" t="shared" si="26" ref="D54:X54">D45+D48+D51</f>
        <v>6</v>
      </c>
      <c r="E54" s="252">
        <f t="shared" si="26"/>
        <v>336</v>
      </c>
      <c r="F54" s="252">
        <f t="shared" si="26"/>
        <v>15</v>
      </c>
      <c r="G54" s="252">
        <f t="shared" si="26"/>
        <v>0</v>
      </c>
      <c r="H54" s="252">
        <f t="shared" si="26"/>
        <v>0</v>
      </c>
      <c r="I54" s="252">
        <f t="shared" si="26"/>
        <v>5</v>
      </c>
      <c r="J54" s="252">
        <f t="shared" si="26"/>
        <v>0</v>
      </c>
      <c r="K54" s="252">
        <f t="shared" si="26"/>
        <v>0</v>
      </c>
      <c r="L54" s="252">
        <f t="shared" si="26"/>
        <v>38</v>
      </c>
      <c r="M54" s="252">
        <f t="shared" si="26"/>
        <v>0</v>
      </c>
      <c r="N54" s="252">
        <f t="shared" si="26"/>
        <v>0</v>
      </c>
      <c r="O54" s="252">
        <f t="shared" si="26"/>
        <v>33</v>
      </c>
      <c r="P54" s="252">
        <f t="shared" si="26"/>
        <v>0</v>
      </c>
      <c r="Q54" s="252">
        <f t="shared" si="26"/>
        <v>0</v>
      </c>
      <c r="R54" s="252">
        <f t="shared" si="26"/>
        <v>163</v>
      </c>
      <c r="S54" s="252">
        <f t="shared" si="26"/>
        <v>13</v>
      </c>
      <c r="T54" s="252">
        <f t="shared" si="26"/>
        <v>0</v>
      </c>
      <c r="U54" s="252">
        <f t="shared" si="26"/>
        <v>0</v>
      </c>
      <c r="V54" s="252">
        <f t="shared" si="26"/>
        <v>0</v>
      </c>
      <c r="W54" s="252">
        <f t="shared" si="26"/>
        <v>0</v>
      </c>
      <c r="X54" s="252">
        <f t="shared" si="26"/>
        <v>0</v>
      </c>
      <c r="Y54" s="252">
        <f t="shared" si="0"/>
        <v>254</v>
      </c>
      <c r="Z54" s="252">
        <f t="shared" si="1"/>
        <v>355</v>
      </c>
      <c r="AA54" s="252">
        <f t="shared" si="2"/>
        <v>0</v>
      </c>
      <c r="AB54" s="253">
        <f t="shared" si="3"/>
        <v>609</v>
      </c>
    </row>
    <row r="55" spans="1:28" ht="15.75" thickBot="1">
      <c r="A55" s="457"/>
      <c r="B55" s="398"/>
      <c r="C55" s="204" t="s">
        <v>128</v>
      </c>
      <c r="D55" s="252">
        <f aca="true" t="shared" si="27" ref="D55:X55">SUM(D53:D54)</f>
        <v>35</v>
      </c>
      <c r="E55" s="252">
        <f t="shared" si="27"/>
        <v>761</v>
      </c>
      <c r="F55" s="252">
        <f t="shared" si="27"/>
        <v>203</v>
      </c>
      <c r="G55" s="252">
        <f t="shared" si="27"/>
        <v>0</v>
      </c>
      <c r="H55" s="252">
        <f t="shared" si="27"/>
        <v>0</v>
      </c>
      <c r="I55" s="252">
        <f t="shared" si="27"/>
        <v>41</v>
      </c>
      <c r="J55" s="252">
        <f t="shared" si="27"/>
        <v>0</v>
      </c>
      <c r="K55" s="252">
        <f t="shared" si="27"/>
        <v>0</v>
      </c>
      <c r="L55" s="252">
        <f t="shared" si="27"/>
        <v>690</v>
      </c>
      <c r="M55" s="252">
        <f t="shared" si="27"/>
        <v>4</v>
      </c>
      <c r="N55" s="252">
        <f t="shared" si="27"/>
        <v>0</v>
      </c>
      <c r="O55" s="252">
        <f t="shared" si="27"/>
        <v>1179</v>
      </c>
      <c r="P55" s="252">
        <f t="shared" si="27"/>
        <v>8</v>
      </c>
      <c r="Q55" s="252">
        <f t="shared" si="27"/>
        <v>0</v>
      </c>
      <c r="R55" s="252">
        <f t="shared" si="27"/>
        <v>1352</v>
      </c>
      <c r="S55" s="252">
        <f t="shared" si="27"/>
        <v>205</v>
      </c>
      <c r="T55" s="252">
        <f t="shared" si="27"/>
        <v>0</v>
      </c>
      <c r="U55" s="252">
        <f t="shared" si="27"/>
        <v>2</v>
      </c>
      <c r="V55" s="252">
        <f t="shared" si="27"/>
        <v>2</v>
      </c>
      <c r="W55" s="252">
        <f t="shared" si="27"/>
        <v>0</v>
      </c>
      <c r="X55" s="252">
        <f t="shared" si="27"/>
        <v>0</v>
      </c>
      <c r="Y55" s="252">
        <f t="shared" si="0"/>
        <v>3467</v>
      </c>
      <c r="Z55" s="252">
        <f t="shared" si="1"/>
        <v>1015</v>
      </c>
      <c r="AA55" s="252">
        <f t="shared" si="2"/>
        <v>0</v>
      </c>
      <c r="AB55" s="253">
        <f t="shared" si="3"/>
        <v>4482</v>
      </c>
    </row>
    <row r="56" spans="1:28" ht="15">
      <c r="A56" s="454" t="s">
        <v>89</v>
      </c>
      <c r="B56" s="394" t="s">
        <v>35</v>
      </c>
      <c r="C56" s="56" t="s">
        <v>40</v>
      </c>
      <c r="D56" s="243">
        <v>61</v>
      </c>
      <c r="E56" s="243">
        <v>1284</v>
      </c>
      <c r="F56" s="243">
        <v>250</v>
      </c>
      <c r="G56" s="243">
        <v>1</v>
      </c>
      <c r="H56" s="243">
        <v>0</v>
      </c>
      <c r="I56" s="243">
        <v>35</v>
      </c>
      <c r="J56" s="243">
        <v>3</v>
      </c>
      <c r="K56" s="243">
        <v>0</v>
      </c>
      <c r="L56" s="243">
        <v>6257</v>
      </c>
      <c r="M56" s="243">
        <v>25</v>
      </c>
      <c r="N56" s="243">
        <v>0</v>
      </c>
      <c r="O56" s="243">
        <v>4213</v>
      </c>
      <c r="P56" s="243">
        <v>98</v>
      </c>
      <c r="Q56" s="243">
        <v>0</v>
      </c>
      <c r="R56" s="243">
        <v>2549</v>
      </c>
      <c r="S56" s="243">
        <v>518</v>
      </c>
      <c r="T56" s="243">
        <v>0</v>
      </c>
      <c r="U56" s="243">
        <v>11</v>
      </c>
      <c r="V56" s="243">
        <v>6</v>
      </c>
      <c r="W56" s="243">
        <v>0</v>
      </c>
      <c r="X56" s="243">
        <v>0</v>
      </c>
      <c r="Y56" s="243">
        <f t="shared" si="0"/>
        <v>13315</v>
      </c>
      <c r="Z56" s="243">
        <f t="shared" si="1"/>
        <v>1996</v>
      </c>
      <c r="AA56" s="243">
        <f t="shared" si="2"/>
        <v>0</v>
      </c>
      <c r="AB56" s="244">
        <f t="shared" si="3"/>
        <v>15311</v>
      </c>
    </row>
    <row r="57" spans="1:28" ht="15.75" thickBot="1">
      <c r="A57" s="455" t="s">
        <v>89</v>
      </c>
      <c r="B57" s="395" t="s">
        <v>35</v>
      </c>
      <c r="C57" s="17" t="s">
        <v>41</v>
      </c>
      <c r="D57" s="245">
        <v>15</v>
      </c>
      <c r="E57" s="245">
        <v>407</v>
      </c>
      <c r="F57" s="245">
        <v>75</v>
      </c>
      <c r="G57" s="245">
        <v>2</v>
      </c>
      <c r="H57" s="245">
        <v>0</v>
      </c>
      <c r="I57" s="245">
        <v>62</v>
      </c>
      <c r="J57" s="245">
        <v>1</v>
      </c>
      <c r="K57" s="245">
        <v>0</v>
      </c>
      <c r="L57" s="245">
        <v>1424</v>
      </c>
      <c r="M57" s="245">
        <v>5</v>
      </c>
      <c r="N57" s="245">
        <v>0</v>
      </c>
      <c r="O57" s="245">
        <v>1083</v>
      </c>
      <c r="P57" s="245">
        <v>35</v>
      </c>
      <c r="Q57" s="245">
        <v>2</v>
      </c>
      <c r="R57" s="245">
        <v>1594</v>
      </c>
      <c r="S57" s="245">
        <v>156</v>
      </c>
      <c r="T57" s="245">
        <v>2</v>
      </c>
      <c r="U57" s="245">
        <v>15</v>
      </c>
      <c r="V57" s="245">
        <v>4</v>
      </c>
      <c r="W57" s="245">
        <v>13</v>
      </c>
      <c r="X57" s="245">
        <v>0</v>
      </c>
      <c r="Y57" s="245">
        <f t="shared" si="0"/>
        <v>4253</v>
      </c>
      <c r="Z57" s="245">
        <f t="shared" si="1"/>
        <v>625</v>
      </c>
      <c r="AA57" s="245">
        <f t="shared" si="2"/>
        <v>17</v>
      </c>
      <c r="AB57" s="246">
        <f t="shared" si="3"/>
        <v>4895</v>
      </c>
    </row>
    <row r="58" spans="1:28" ht="16.5" thickBot="1" thickTop="1">
      <c r="A58" s="455"/>
      <c r="B58" s="396"/>
      <c r="C58" s="198" t="s">
        <v>125</v>
      </c>
      <c r="D58" s="247">
        <f aca="true" t="shared" si="28" ref="D58:X58">SUM(D56:D57)</f>
        <v>76</v>
      </c>
      <c r="E58" s="247">
        <f t="shared" si="28"/>
        <v>1691</v>
      </c>
      <c r="F58" s="247">
        <f t="shared" si="28"/>
        <v>325</v>
      </c>
      <c r="G58" s="247">
        <f t="shared" si="28"/>
        <v>3</v>
      </c>
      <c r="H58" s="247">
        <f t="shared" si="28"/>
        <v>0</v>
      </c>
      <c r="I58" s="247">
        <f t="shared" si="28"/>
        <v>97</v>
      </c>
      <c r="J58" s="247">
        <f t="shared" si="28"/>
        <v>4</v>
      </c>
      <c r="K58" s="247">
        <f t="shared" si="28"/>
        <v>0</v>
      </c>
      <c r="L58" s="247">
        <f t="shared" si="28"/>
        <v>7681</v>
      </c>
      <c r="M58" s="247">
        <f t="shared" si="28"/>
        <v>30</v>
      </c>
      <c r="N58" s="247">
        <f t="shared" si="28"/>
        <v>0</v>
      </c>
      <c r="O58" s="247">
        <f t="shared" si="28"/>
        <v>5296</v>
      </c>
      <c r="P58" s="247">
        <f t="shared" si="28"/>
        <v>133</v>
      </c>
      <c r="Q58" s="247">
        <f t="shared" si="28"/>
        <v>2</v>
      </c>
      <c r="R58" s="247">
        <f t="shared" si="28"/>
        <v>4143</v>
      </c>
      <c r="S58" s="247">
        <f t="shared" si="28"/>
        <v>674</v>
      </c>
      <c r="T58" s="247">
        <f t="shared" si="28"/>
        <v>2</v>
      </c>
      <c r="U58" s="247">
        <f t="shared" si="28"/>
        <v>26</v>
      </c>
      <c r="V58" s="247">
        <f t="shared" si="28"/>
        <v>10</v>
      </c>
      <c r="W58" s="247">
        <f t="shared" si="28"/>
        <v>13</v>
      </c>
      <c r="X58" s="247">
        <f t="shared" si="28"/>
        <v>0</v>
      </c>
      <c r="Y58" s="247">
        <f t="shared" si="0"/>
        <v>17568</v>
      </c>
      <c r="Z58" s="247">
        <f t="shared" si="1"/>
        <v>2621</v>
      </c>
      <c r="AA58" s="247">
        <f t="shared" si="2"/>
        <v>17</v>
      </c>
      <c r="AB58" s="248">
        <f t="shared" si="3"/>
        <v>20206</v>
      </c>
    </row>
    <row r="59" spans="1:28" ht="15.75" thickTop="1">
      <c r="A59" s="455" t="s">
        <v>89</v>
      </c>
      <c r="B59" s="395" t="s">
        <v>36</v>
      </c>
      <c r="C59" s="11" t="s">
        <v>40</v>
      </c>
      <c r="D59" s="180">
        <v>1</v>
      </c>
      <c r="E59" s="180">
        <v>13</v>
      </c>
      <c r="F59" s="180">
        <v>1</v>
      </c>
      <c r="G59" s="180">
        <v>0</v>
      </c>
      <c r="H59" s="180">
        <v>0</v>
      </c>
      <c r="I59" s="180">
        <v>0</v>
      </c>
      <c r="J59" s="180">
        <v>0</v>
      </c>
      <c r="K59" s="180">
        <v>0</v>
      </c>
      <c r="L59" s="180">
        <v>34</v>
      </c>
      <c r="M59" s="180">
        <v>0</v>
      </c>
      <c r="N59" s="180">
        <v>0</v>
      </c>
      <c r="O59" s="180">
        <v>114</v>
      </c>
      <c r="P59" s="180">
        <v>4</v>
      </c>
      <c r="Q59" s="180">
        <v>0</v>
      </c>
      <c r="R59" s="180">
        <v>2196</v>
      </c>
      <c r="S59" s="180">
        <v>167</v>
      </c>
      <c r="T59" s="180">
        <v>0</v>
      </c>
      <c r="U59" s="180">
        <v>6</v>
      </c>
      <c r="V59" s="180">
        <v>5</v>
      </c>
      <c r="W59" s="180">
        <v>0</v>
      </c>
      <c r="X59" s="180">
        <v>0</v>
      </c>
      <c r="Y59" s="180">
        <f t="shared" si="0"/>
        <v>2351</v>
      </c>
      <c r="Z59" s="180">
        <f t="shared" si="1"/>
        <v>190</v>
      </c>
      <c r="AA59" s="180">
        <f t="shared" si="2"/>
        <v>0</v>
      </c>
      <c r="AB59" s="249">
        <f t="shared" si="3"/>
        <v>2541</v>
      </c>
    </row>
    <row r="60" spans="1:28" ht="15.75" thickBot="1">
      <c r="A60" s="455" t="s">
        <v>89</v>
      </c>
      <c r="B60" s="395" t="s">
        <v>36</v>
      </c>
      <c r="C60" s="17" t="s">
        <v>41</v>
      </c>
      <c r="D60" s="245">
        <v>0</v>
      </c>
      <c r="E60" s="245">
        <v>5</v>
      </c>
      <c r="F60" s="245">
        <v>0</v>
      </c>
      <c r="G60" s="245">
        <v>0</v>
      </c>
      <c r="H60" s="245">
        <v>0</v>
      </c>
      <c r="I60" s="245">
        <v>0</v>
      </c>
      <c r="J60" s="245">
        <v>0</v>
      </c>
      <c r="K60" s="245">
        <v>0</v>
      </c>
      <c r="L60" s="245">
        <v>10</v>
      </c>
      <c r="M60" s="245">
        <v>0</v>
      </c>
      <c r="N60" s="245">
        <v>0</v>
      </c>
      <c r="O60" s="245">
        <v>23</v>
      </c>
      <c r="P60" s="245">
        <v>0</v>
      </c>
      <c r="Q60" s="245">
        <v>0</v>
      </c>
      <c r="R60" s="245">
        <v>664</v>
      </c>
      <c r="S60" s="245">
        <v>48</v>
      </c>
      <c r="T60" s="245">
        <v>0</v>
      </c>
      <c r="U60" s="245">
        <v>4</v>
      </c>
      <c r="V60" s="245">
        <v>3</v>
      </c>
      <c r="W60" s="245">
        <v>0</v>
      </c>
      <c r="X60" s="245">
        <v>0</v>
      </c>
      <c r="Y60" s="245">
        <f t="shared" si="0"/>
        <v>701</v>
      </c>
      <c r="Z60" s="245">
        <f t="shared" si="1"/>
        <v>56</v>
      </c>
      <c r="AA60" s="245">
        <f t="shared" si="2"/>
        <v>0</v>
      </c>
      <c r="AB60" s="246">
        <f t="shared" si="3"/>
        <v>757</v>
      </c>
    </row>
    <row r="61" spans="1:28" ht="16.5" thickBot="1" thickTop="1">
      <c r="A61" s="455"/>
      <c r="B61" s="396"/>
      <c r="C61" s="198" t="s">
        <v>125</v>
      </c>
      <c r="D61" s="247">
        <f aca="true" t="shared" si="29" ref="D61:X61">SUM(D59:D60)</f>
        <v>1</v>
      </c>
      <c r="E61" s="247">
        <f t="shared" si="29"/>
        <v>18</v>
      </c>
      <c r="F61" s="247">
        <f t="shared" si="29"/>
        <v>1</v>
      </c>
      <c r="G61" s="247">
        <f t="shared" si="29"/>
        <v>0</v>
      </c>
      <c r="H61" s="247">
        <f t="shared" si="29"/>
        <v>0</v>
      </c>
      <c r="I61" s="247">
        <f t="shared" si="29"/>
        <v>0</v>
      </c>
      <c r="J61" s="247">
        <f t="shared" si="29"/>
        <v>0</v>
      </c>
      <c r="K61" s="247">
        <f t="shared" si="29"/>
        <v>0</v>
      </c>
      <c r="L61" s="247">
        <f t="shared" si="29"/>
        <v>44</v>
      </c>
      <c r="M61" s="247">
        <f t="shared" si="29"/>
        <v>0</v>
      </c>
      <c r="N61" s="247">
        <f t="shared" si="29"/>
        <v>0</v>
      </c>
      <c r="O61" s="247">
        <f t="shared" si="29"/>
        <v>137</v>
      </c>
      <c r="P61" s="247">
        <f t="shared" si="29"/>
        <v>4</v>
      </c>
      <c r="Q61" s="247">
        <f t="shared" si="29"/>
        <v>0</v>
      </c>
      <c r="R61" s="247">
        <f t="shared" si="29"/>
        <v>2860</v>
      </c>
      <c r="S61" s="247">
        <f t="shared" si="29"/>
        <v>215</v>
      </c>
      <c r="T61" s="247">
        <f t="shared" si="29"/>
        <v>0</v>
      </c>
      <c r="U61" s="247">
        <f t="shared" si="29"/>
        <v>10</v>
      </c>
      <c r="V61" s="247">
        <f t="shared" si="29"/>
        <v>8</v>
      </c>
      <c r="W61" s="247">
        <f t="shared" si="29"/>
        <v>0</v>
      </c>
      <c r="X61" s="247">
        <f t="shared" si="29"/>
        <v>0</v>
      </c>
      <c r="Y61" s="247">
        <f t="shared" si="0"/>
        <v>3052</v>
      </c>
      <c r="Z61" s="247">
        <f t="shared" si="1"/>
        <v>246</v>
      </c>
      <c r="AA61" s="247">
        <f t="shared" si="2"/>
        <v>0</v>
      </c>
      <c r="AB61" s="248">
        <f t="shared" si="3"/>
        <v>3298</v>
      </c>
    </row>
    <row r="62" spans="1:28" ht="15.75" thickTop="1">
      <c r="A62" s="455" t="s">
        <v>89</v>
      </c>
      <c r="B62" s="395" t="s">
        <v>126</v>
      </c>
      <c r="C62" s="11" t="s">
        <v>40</v>
      </c>
      <c r="D62" s="180">
        <v>3</v>
      </c>
      <c r="E62" s="180">
        <v>43</v>
      </c>
      <c r="F62" s="180">
        <v>8</v>
      </c>
      <c r="G62" s="180">
        <v>0</v>
      </c>
      <c r="H62" s="180">
        <v>0</v>
      </c>
      <c r="I62" s="180">
        <v>1</v>
      </c>
      <c r="J62" s="180">
        <v>0</v>
      </c>
      <c r="K62" s="180">
        <v>0</v>
      </c>
      <c r="L62" s="180">
        <v>208</v>
      </c>
      <c r="M62" s="180">
        <v>0</v>
      </c>
      <c r="N62" s="180">
        <v>0</v>
      </c>
      <c r="O62" s="180">
        <v>465</v>
      </c>
      <c r="P62" s="180">
        <v>8</v>
      </c>
      <c r="Q62" s="180">
        <v>0</v>
      </c>
      <c r="R62" s="180">
        <v>2693</v>
      </c>
      <c r="S62" s="180">
        <v>227</v>
      </c>
      <c r="T62" s="180">
        <v>0</v>
      </c>
      <c r="U62" s="180">
        <v>2</v>
      </c>
      <c r="V62" s="180">
        <v>2</v>
      </c>
      <c r="W62" s="180">
        <v>0</v>
      </c>
      <c r="X62" s="180">
        <v>0</v>
      </c>
      <c r="Y62" s="180">
        <f t="shared" si="0"/>
        <v>3377</v>
      </c>
      <c r="Z62" s="180">
        <f t="shared" si="1"/>
        <v>283</v>
      </c>
      <c r="AA62" s="180">
        <f t="shared" si="2"/>
        <v>0</v>
      </c>
      <c r="AB62" s="249">
        <f t="shared" si="3"/>
        <v>3660</v>
      </c>
    </row>
    <row r="63" spans="1:28" ht="15.75" thickBot="1">
      <c r="A63" s="455" t="s">
        <v>89</v>
      </c>
      <c r="B63" s="395" t="s">
        <v>126</v>
      </c>
      <c r="C63" s="17" t="s">
        <v>41</v>
      </c>
      <c r="D63" s="245">
        <v>0</v>
      </c>
      <c r="E63" s="245">
        <v>3</v>
      </c>
      <c r="F63" s="245">
        <v>1</v>
      </c>
      <c r="G63" s="245">
        <v>0</v>
      </c>
      <c r="H63" s="245">
        <v>0</v>
      </c>
      <c r="I63" s="245">
        <v>0</v>
      </c>
      <c r="J63" s="245">
        <v>0</v>
      </c>
      <c r="K63" s="245">
        <v>0</v>
      </c>
      <c r="L63" s="245">
        <v>16</v>
      </c>
      <c r="M63" s="245">
        <v>0</v>
      </c>
      <c r="N63" s="245">
        <v>0</v>
      </c>
      <c r="O63" s="245">
        <v>29</v>
      </c>
      <c r="P63" s="245">
        <v>3</v>
      </c>
      <c r="Q63" s="245">
        <v>0</v>
      </c>
      <c r="R63" s="245">
        <v>375</v>
      </c>
      <c r="S63" s="245">
        <v>20</v>
      </c>
      <c r="T63" s="245">
        <v>0</v>
      </c>
      <c r="U63" s="245">
        <v>0</v>
      </c>
      <c r="V63" s="245">
        <v>0</v>
      </c>
      <c r="W63" s="245">
        <v>0</v>
      </c>
      <c r="X63" s="245">
        <v>0</v>
      </c>
      <c r="Y63" s="245">
        <f t="shared" si="0"/>
        <v>421</v>
      </c>
      <c r="Z63" s="245">
        <f t="shared" si="1"/>
        <v>26</v>
      </c>
      <c r="AA63" s="245">
        <f t="shared" si="2"/>
        <v>0</v>
      </c>
      <c r="AB63" s="246">
        <f t="shared" si="3"/>
        <v>447</v>
      </c>
    </row>
    <row r="64" spans="1:28" ht="16.5" thickBot="1" thickTop="1">
      <c r="A64" s="455"/>
      <c r="B64" s="397"/>
      <c r="C64" s="201" t="s">
        <v>125</v>
      </c>
      <c r="D64" s="250">
        <f aca="true" t="shared" si="30" ref="D64:X64">SUM(D62:D63)</f>
        <v>3</v>
      </c>
      <c r="E64" s="250">
        <f t="shared" si="30"/>
        <v>46</v>
      </c>
      <c r="F64" s="250">
        <f t="shared" si="30"/>
        <v>9</v>
      </c>
      <c r="G64" s="250">
        <f t="shared" si="30"/>
        <v>0</v>
      </c>
      <c r="H64" s="250">
        <f t="shared" si="30"/>
        <v>0</v>
      </c>
      <c r="I64" s="250">
        <f t="shared" si="30"/>
        <v>1</v>
      </c>
      <c r="J64" s="250">
        <f t="shared" si="30"/>
        <v>0</v>
      </c>
      <c r="K64" s="250">
        <f t="shared" si="30"/>
        <v>0</v>
      </c>
      <c r="L64" s="250">
        <f t="shared" si="30"/>
        <v>224</v>
      </c>
      <c r="M64" s="250">
        <f t="shared" si="30"/>
        <v>0</v>
      </c>
      <c r="N64" s="250">
        <f t="shared" si="30"/>
        <v>0</v>
      </c>
      <c r="O64" s="250">
        <f t="shared" si="30"/>
        <v>494</v>
      </c>
      <c r="P64" s="250">
        <f t="shared" si="30"/>
        <v>11</v>
      </c>
      <c r="Q64" s="250">
        <f t="shared" si="30"/>
        <v>0</v>
      </c>
      <c r="R64" s="250">
        <f t="shared" si="30"/>
        <v>3068</v>
      </c>
      <c r="S64" s="250">
        <f t="shared" si="30"/>
        <v>247</v>
      </c>
      <c r="T64" s="250">
        <f t="shared" si="30"/>
        <v>0</v>
      </c>
      <c r="U64" s="250">
        <f t="shared" si="30"/>
        <v>2</v>
      </c>
      <c r="V64" s="250">
        <f t="shared" si="30"/>
        <v>2</v>
      </c>
      <c r="W64" s="250">
        <f t="shared" si="30"/>
        <v>0</v>
      </c>
      <c r="X64" s="250">
        <f t="shared" si="30"/>
        <v>0</v>
      </c>
      <c r="Y64" s="250">
        <f t="shared" si="0"/>
        <v>3798</v>
      </c>
      <c r="Z64" s="250">
        <f t="shared" si="1"/>
        <v>309</v>
      </c>
      <c r="AA64" s="250">
        <f t="shared" si="2"/>
        <v>0</v>
      </c>
      <c r="AB64" s="251">
        <f t="shared" si="3"/>
        <v>4107</v>
      </c>
    </row>
    <row r="65" spans="1:28" ht="15.75" thickBot="1">
      <c r="A65" s="456"/>
      <c r="B65" s="398" t="s">
        <v>127</v>
      </c>
      <c r="C65" s="204" t="s">
        <v>40</v>
      </c>
      <c r="D65" s="252">
        <f aca="true" t="shared" si="31" ref="D65:X65">D56+D59+D62</f>
        <v>65</v>
      </c>
      <c r="E65" s="252">
        <f t="shared" si="31"/>
        <v>1340</v>
      </c>
      <c r="F65" s="252">
        <f t="shared" si="31"/>
        <v>259</v>
      </c>
      <c r="G65" s="252">
        <f t="shared" si="31"/>
        <v>1</v>
      </c>
      <c r="H65" s="252">
        <f t="shared" si="31"/>
        <v>0</v>
      </c>
      <c r="I65" s="252">
        <f t="shared" si="31"/>
        <v>36</v>
      </c>
      <c r="J65" s="252">
        <f t="shared" si="31"/>
        <v>3</v>
      </c>
      <c r="K65" s="252">
        <f t="shared" si="31"/>
        <v>0</v>
      </c>
      <c r="L65" s="252">
        <f t="shared" si="31"/>
        <v>6499</v>
      </c>
      <c r="M65" s="252">
        <f t="shared" si="31"/>
        <v>25</v>
      </c>
      <c r="N65" s="252">
        <f t="shared" si="31"/>
        <v>0</v>
      </c>
      <c r="O65" s="252">
        <f t="shared" si="31"/>
        <v>4792</v>
      </c>
      <c r="P65" s="252">
        <f t="shared" si="31"/>
        <v>110</v>
      </c>
      <c r="Q65" s="252">
        <f t="shared" si="31"/>
        <v>0</v>
      </c>
      <c r="R65" s="252">
        <f t="shared" si="31"/>
        <v>7438</v>
      </c>
      <c r="S65" s="252">
        <f t="shared" si="31"/>
        <v>912</v>
      </c>
      <c r="T65" s="252">
        <f t="shared" si="31"/>
        <v>0</v>
      </c>
      <c r="U65" s="252">
        <f t="shared" si="31"/>
        <v>19</v>
      </c>
      <c r="V65" s="252">
        <f t="shared" si="31"/>
        <v>13</v>
      </c>
      <c r="W65" s="252">
        <f t="shared" si="31"/>
        <v>0</v>
      </c>
      <c r="X65" s="252">
        <f t="shared" si="31"/>
        <v>0</v>
      </c>
      <c r="Y65" s="252">
        <f t="shared" si="0"/>
        <v>19043</v>
      </c>
      <c r="Z65" s="252">
        <f t="shared" si="1"/>
        <v>2469</v>
      </c>
      <c r="AA65" s="252">
        <f t="shared" si="2"/>
        <v>0</v>
      </c>
      <c r="AB65" s="253">
        <f t="shared" si="3"/>
        <v>21512</v>
      </c>
    </row>
    <row r="66" spans="1:28" ht="15.75" thickBot="1">
      <c r="A66" s="456"/>
      <c r="B66" s="398"/>
      <c r="C66" s="204" t="s">
        <v>41</v>
      </c>
      <c r="D66" s="252">
        <f aca="true" t="shared" si="32" ref="D66:X66">D57+D60+D63</f>
        <v>15</v>
      </c>
      <c r="E66" s="252">
        <f t="shared" si="32"/>
        <v>415</v>
      </c>
      <c r="F66" s="252">
        <f t="shared" si="32"/>
        <v>76</v>
      </c>
      <c r="G66" s="252">
        <f t="shared" si="32"/>
        <v>2</v>
      </c>
      <c r="H66" s="252">
        <f t="shared" si="32"/>
        <v>0</v>
      </c>
      <c r="I66" s="252">
        <f t="shared" si="32"/>
        <v>62</v>
      </c>
      <c r="J66" s="252">
        <f t="shared" si="32"/>
        <v>1</v>
      </c>
      <c r="K66" s="252">
        <f t="shared" si="32"/>
        <v>0</v>
      </c>
      <c r="L66" s="252">
        <f t="shared" si="32"/>
        <v>1450</v>
      </c>
      <c r="M66" s="252">
        <f t="shared" si="32"/>
        <v>5</v>
      </c>
      <c r="N66" s="252">
        <f t="shared" si="32"/>
        <v>0</v>
      </c>
      <c r="O66" s="252">
        <f t="shared" si="32"/>
        <v>1135</v>
      </c>
      <c r="P66" s="252">
        <f t="shared" si="32"/>
        <v>38</v>
      </c>
      <c r="Q66" s="252">
        <f t="shared" si="32"/>
        <v>2</v>
      </c>
      <c r="R66" s="252">
        <f t="shared" si="32"/>
        <v>2633</v>
      </c>
      <c r="S66" s="252">
        <f t="shared" si="32"/>
        <v>224</v>
      </c>
      <c r="T66" s="252">
        <f t="shared" si="32"/>
        <v>2</v>
      </c>
      <c r="U66" s="252">
        <f t="shared" si="32"/>
        <v>19</v>
      </c>
      <c r="V66" s="252">
        <f t="shared" si="32"/>
        <v>7</v>
      </c>
      <c r="W66" s="252">
        <f t="shared" si="32"/>
        <v>13</v>
      </c>
      <c r="X66" s="252">
        <f t="shared" si="32"/>
        <v>0</v>
      </c>
      <c r="Y66" s="252">
        <f t="shared" si="0"/>
        <v>5375</v>
      </c>
      <c r="Z66" s="252">
        <f t="shared" si="1"/>
        <v>707</v>
      </c>
      <c r="AA66" s="252">
        <f t="shared" si="2"/>
        <v>17</v>
      </c>
      <c r="AB66" s="253">
        <f t="shared" si="3"/>
        <v>6099</v>
      </c>
    </row>
    <row r="67" spans="1:28" ht="15.75" thickBot="1">
      <c r="A67" s="457"/>
      <c r="B67" s="398"/>
      <c r="C67" s="204" t="s">
        <v>128</v>
      </c>
      <c r="D67" s="252">
        <f aca="true" t="shared" si="33" ref="D67:X67">SUM(D65:D66)</f>
        <v>80</v>
      </c>
      <c r="E67" s="252">
        <f t="shared" si="33"/>
        <v>1755</v>
      </c>
      <c r="F67" s="252">
        <f t="shared" si="33"/>
        <v>335</v>
      </c>
      <c r="G67" s="252">
        <f t="shared" si="33"/>
        <v>3</v>
      </c>
      <c r="H67" s="252">
        <f t="shared" si="33"/>
        <v>0</v>
      </c>
      <c r="I67" s="252">
        <f t="shared" si="33"/>
        <v>98</v>
      </c>
      <c r="J67" s="252">
        <f t="shared" si="33"/>
        <v>4</v>
      </c>
      <c r="K67" s="252">
        <f t="shared" si="33"/>
        <v>0</v>
      </c>
      <c r="L67" s="252">
        <f t="shared" si="33"/>
        <v>7949</v>
      </c>
      <c r="M67" s="252">
        <f t="shared" si="33"/>
        <v>30</v>
      </c>
      <c r="N67" s="252">
        <f t="shared" si="33"/>
        <v>0</v>
      </c>
      <c r="O67" s="252">
        <f t="shared" si="33"/>
        <v>5927</v>
      </c>
      <c r="P67" s="252">
        <f t="shared" si="33"/>
        <v>148</v>
      </c>
      <c r="Q67" s="252">
        <f t="shared" si="33"/>
        <v>2</v>
      </c>
      <c r="R67" s="252">
        <f t="shared" si="33"/>
        <v>10071</v>
      </c>
      <c r="S67" s="252">
        <f t="shared" si="33"/>
        <v>1136</v>
      </c>
      <c r="T67" s="252">
        <f t="shared" si="33"/>
        <v>2</v>
      </c>
      <c r="U67" s="252">
        <f t="shared" si="33"/>
        <v>38</v>
      </c>
      <c r="V67" s="252">
        <f t="shared" si="33"/>
        <v>20</v>
      </c>
      <c r="W67" s="252">
        <f t="shared" si="33"/>
        <v>13</v>
      </c>
      <c r="X67" s="252">
        <f t="shared" si="33"/>
        <v>0</v>
      </c>
      <c r="Y67" s="252">
        <f t="shared" si="0"/>
        <v>24418</v>
      </c>
      <c r="Z67" s="252">
        <f t="shared" si="1"/>
        <v>3176</v>
      </c>
      <c r="AA67" s="252">
        <f t="shared" si="2"/>
        <v>17</v>
      </c>
      <c r="AB67" s="253">
        <f t="shared" si="3"/>
        <v>27611</v>
      </c>
    </row>
    <row r="68" spans="1:28" ht="15">
      <c r="A68" s="454" t="s">
        <v>90</v>
      </c>
      <c r="B68" s="394" t="s">
        <v>35</v>
      </c>
      <c r="C68" s="56" t="s">
        <v>40</v>
      </c>
      <c r="D68" s="243">
        <v>3</v>
      </c>
      <c r="E68" s="243">
        <v>496</v>
      </c>
      <c r="F68" s="243">
        <v>34</v>
      </c>
      <c r="G68" s="243">
        <v>6</v>
      </c>
      <c r="H68" s="243">
        <v>0</v>
      </c>
      <c r="I68" s="243">
        <v>10</v>
      </c>
      <c r="J68" s="243">
        <v>0</v>
      </c>
      <c r="K68" s="243">
        <v>0</v>
      </c>
      <c r="L68" s="243">
        <v>414</v>
      </c>
      <c r="M68" s="243">
        <v>2</v>
      </c>
      <c r="N68" s="243">
        <v>0</v>
      </c>
      <c r="O68" s="243">
        <v>517</v>
      </c>
      <c r="P68" s="243">
        <v>3</v>
      </c>
      <c r="Q68" s="243">
        <v>0</v>
      </c>
      <c r="R68" s="243">
        <v>341</v>
      </c>
      <c r="S68" s="243">
        <v>96</v>
      </c>
      <c r="T68" s="243">
        <v>0</v>
      </c>
      <c r="U68" s="243">
        <v>0</v>
      </c>
      <c r="V68" s="243">
        <v>1</v>
      </c>
      <c r="W68" s="243">
        <v>0</v>
      </c>
      <c r="X68" s="243">
        <v>0</v>
      </c>
      <c r="Y68" s="243">
        <f t="shared" si="0"/>
        <v>1316</v>
      </c>
      <c r="Z68" s="243">
        <f t="shared" si="1"/>
        <v>607</v>
      </c>
      <c r="AA68" s="243">
        <f t="shared" si="2"/>
        <v>0</v>
      </c>
      <c r="AB68" s="244">
        <f t="shared" si="3"/>
        <v>1923</v>
      </c>
    </row>
    <row r="69" spans="1:28" ht="15.75" thickBot="1">
      <c r="A69" s="455" t="s">
        <v>90</v>
      </c>
      <c r="B69" s="395" t="s">
        <v>35</v>
      </c>
      <c r="C69" s="17" t="s">
        <v>41</v>
      </c>
      <c r="D69" s="245">
        <v>5</v>
      </c>
      <c r="E69" s="245">
        <v>308</v>
      </c>
      <c r="F69" s="245">
        <v>1</v>
      </c>
      <c r="G69" s="245">
        <v>2</v>
      </c>
      <c r="H69" s="245">
        <v>0</v>
      </c>
      <c r="I69" s="245">
        <v>0</v>
      </c>
      <c r="J69" s="245">
        <v>0</v>
      </c>
      <c r="K69" s="245">
        <v>0</v>
      </c>
      <c r="L69" s="245">
        <v>20</v>
      </c>
      <c r="M69" s="245">
        <v>0</v>
      </c>
      <c r="N69" s="245">
        <v>0</v>
      </c>
      <c r="O69" s="245">
        <v>16</v>
      </c>
      <c r="P69" s="245">
        <v>0</v>
      </c>
      <c r="Q69" s="245">
        <v>0</v>
      </c>
      <c r="R69" s="245">
        <v>15</v>
      </c>
      <c r="S69" s="245">
        <v>5</v>
      </c>
      <c r="T69" s="245">
        <v>0</v>
      </c>
      <c r="U69" s="245">
        <v>0</v>
      </c>
      <c r="V69" s="245">
        <v>0</v>
      </c>
      <c r="W69" s="245">
        <v>0</v>
      </c>
      <c r="X69" s="245">
        <v>0</v>
      </c>
      <c r="Y69" s="245">
        <f t="shared" si="0"/>
        <v>52</v>
      </c>
      <c r="Z69" s="245">
        <f t="shared" si="1"/>
        <v>320</v>
      </c>
      <c r="AA69" s="245">
        <f t="shared" si="2"/>
        <v>0</v>
      </c>
      <c r="AB69" s="246">
        <f t="shared" si="3"/>
        <v>372</v>
      </c>
    </row>
    <row r="70" spans="1:28" ht="16.5" thickBot="1" thickTop="1">
      <c r="A70" s="455"/>
      <c r="B70" s="396"/>
      <c r="C70" s="198" t="s">
        <v>125</v>
      </c>
      <c r="D70" s="247">
        <f aca="true" t="shared" si="34" ref="D70:X70">SUM(D68:D69)</f>
        <v>8</v>
      </c>
      <c r="E70" s="247">
        <f t="shared" si="34"/>
        <v>804</v>
      </c>
      <c r="F70" s="247">
        <f t="shared" si="34"/>
        <v>35</v>
      </c>
      <c r="G70" s="247">
        <f t="shared" si="34"/>
        <v>8</v>
      </c>
      <c r="H70" s="247">
        <f t="shared" si="34"/>
        <v>0</v>
      </c>
      <c r="I70" s="247">
        <f t="shared" si="34"/>
        <v>10</v>
      </c>
      <c r="J70" s="247">
        <f t="shared" si="34"/>
        <v>0</v>
      </c>
      <c r="K70" s="247">
        <f t="shared" si="34"/>
        <v>0</v>
      </c>
      <c r="L70" s="247">
        <f t="shared" si="34"/>
        <v>434</v>
      </c>
      <c r="M70" s="247">
        <f t="shared" si="34"/>
        <v>2</v>
      </c>
      <c r="N70" s="247">
        <f t="shared" si="34"/>
        <v>0</v>
      </c>
      <c r="O70" s="247">
        <f t="shared" si="34"/>
        <v>533</v>
      </c>
      <c r="P70" s="247">
        <f t="shared" si="34"/>
        <v>3</v>
      </c>
      <c r="Q70" s="247">
        <f t="shared" si="34"/>
        <v>0</v>
      </c>
      <c r="R70" s="247">
        <f t="shared" si="34"/>
        <v>356</v>
      </c>
      <c r="S70" s="247">
        <f t="shared" si="34"/>
        <v>101</v>
      </c>
      <c r="T70" s="247">
        <f t="shared" si="34"/>
        <v>0</v>
      </c>
      <c r="U70" s="247">
        <f t="shared" si="34"/>
        <v>0</v>
      </c>
      <c r="V70" s="247">
        <f t="shared" si="34"/>
        <v>1</v>
      </c>
      <c r="W70" s="247">
        <f t="shared" si="34"/>
        <v>0</v>
      </c>
      <c r="X70" s="247">
        <f t="shared" si="34"/>
        <v>0</v>
      </c>
      <c r="Y70" s="247">
        <f t="shared" si="0"/>
        <v>1368</v>
      </c>
      <c r="Z70" s="247">
        <f t="shared" si="1"/>
        <v>927</v>
      </c>
      <c r="AA70" s="247">
        <f t="shared" si="2"/>
        <v>0</v>
      </c>
      <c r="AB70" s="248">
        <f t="shared" si="3"/>
        <v>2295</v>
      </c>
    </row>
    <row r="71" spans="1:28" ht="15.75" thickTop="1">
      <c r="A71" s="455"/>
      <c r="B71" s="395" t="s">
        <v>36</v>
      </c>
      <c r="C71" s="11" t="s">
        <v>40</v>
      </c>
      <c r="D71" s="180">
        <v>0</v>
      </c>
      <c r="E71" s="180">
        <v>6</v>
      </c>
      <c r="F71" s="180">
        <v>1</v>
      </c>
      <c r="G71" s="180">
        <v>0</v>
      </c>
      <c r="H71" s="180">
        <v>0</v>
      </c>
      <c r="I71" s="180">
        <v>0</v>
      </c>
      <c r="J71" s="180">
        <v>0</v>
      </c>
      <c r="K71" s="180">
        <v>0</v>
      </c>
      <c r="L71" s="180">
        <v>0</v>
      </c>
      <c r="M71" s="180">
        <v>0</v>
      </c>
      <c r="N71" s="180">
        <v>0</v>
      </c>
      <c r="O71" s="180">
        <v>15</v>
      </c>
      <c r="P71" s="180">
        <v>0</v>
      </c>
      <c r="Q71" s="180">
        <v>0</v>
      </c>
      <c r="R71" s="180">
        <v>60</v>
      </c>
      <c r="S71" s="180">
        <v>29</v>
      </c>
      <c r="T71" s="180">
        <v>0</v>
      </c>
      <c r="U71" s="180">
        <v>0</v>
      </c>
      <c r="V71" s="180">
        <v>0</v>
      </c>
      <c r="W71" s="180">
        <v>0</v>
      </c>
      <c r="X71" s="180">
        <v>0</v>
      </c>
      <c r="Y71" s="180">
        <f t="shared" si="0"/>
        <v>76</v>
      </c>
      <c r="Z71" s="180">
        <f t="shared" si="1"/>
        <v>35</v>
      </c>
      <c r="AA71" s="180">
        <f t="shared" si="2"/>
        <v>0</v>
      </c>
      <c r="AB71" s="249">
        <f t="shared" si="3"/>
        <v>111</v>
      </c>
    </row>
    <row r="72" spans="1:28" ht="15.75" thickBot="1">
      <c r="A72" s="455"/>
      <c r="B72" s="395" t="s">
        <v>36</v>
      </c>
      <c r="C72" s="17" t="s">
        <v>41</v>
      </c>
      <c r="D72" s="245">
        <v>0</v>
      </c>
      <c r="E72" s="245">
        <v>5</v>
      </c>
      <c r="F72" s="245">
        <v>0</v>
      </c>
      <c r="G72" s="245">
        <v>1</v>
      </c>
      <c r="H72" s="245">
        <v>0</v>
      </c>
      <c r="I72" s="245">
        <v>0</v>
      </c>
      <c r="J72" s="245">
        <v>0</v>
      </c>
      <c r="K72" s="245">
        <v>0</v>
      </c>
      <c r="L72" s="245">
        <v>0</v>
      </c>
      <c r="M72" s="245">
        <v>0</v>
      </c>
      <c r="N72" s="245">
        <v>0</v>
      </c>
      <c r="O72" s="245">
        <v>0</v>
      </c>
      <c r="P72" s="245">
        <v>0</v>
      </c>
      <c r="Q72" s="245">
        <v>0</v>
      </c>
      <c r="R72" s="245">
        <v>2</v>
      </c>
      <c r="S72" s="245">
        <v>1</v>
      </c>
      <c r="T72" s="245">
        <v>0</v>
      </c>
      <c r="U72" s="245">
        <v>0</v>
      </c>
      <c r="V72" s="245">
        <v>0</v>
      </c>
      <c r="W72" s="245">
        <v>0</v>
      </c>
      <c r="X72" s="245">
        <v>0</v>
      </c>
      <c r="Y72" s="245">
        <f aca="true" t="shared" si="35" ref="Y72:Y135">F72+I72+L72+O72+R72+U72</f>
        <v>2</v>
      </c>
      <c r="Z72" s="245">
        <f aca="true" t="shared" si="36" ref="Z72:Z135">G72+J72+M72+P72+S72+V72+D72+E72</f>
        <v>7</v>
      </c>
      <c r="AA72" s="245">
        <f aca="true" t="shared" si="37" ref="AA72:AA135">H72+K72+N72+Q72+T72+W72</f>
        <v>0</v>
      </c>
      <c r="AB72" s="246">
        <f aca="true" t="shared" si="38" ref="AB72:AB135">AA72+Z72+Y72+X72</f>
        <v>9</v>
      </c>
    </row>
    <row r="73" spans="1:28" ht="16.5" thickBot="1" thickTop="1">
      <c r="A73" s="455"/>
      <c r="B73" s="396"/>
      <c r="C73" s="198" t="s">
        <v>125</v>
      </c>
      <c r="D73" s="247">
        <f aca="true" t="shared" si="39" ref="D73:X73">SUM(D71:D72)</f>
        <v>0</v>
      </c>
      <c r="E73" s="247">
        <f t="shared" si="39"/>
        <v>11</v>
      </c>
      <c r="F73" s="247">
        <f t="shared" si="39"/>
        <v>1</v>
      </c>
      <c r="G73" s="247">
        <f t="shared" si="39"/>
        <v>1</v>
      </c>
      <c r="H73" s="247">
        <f t="shared" si="39"/>
        <v>0</v>
      </c>
      <c r="I73" s="247">
        <f t="shared" si="39"/>
        <v>0</v>
      </c>
      <c r="J73" s="247">
        <f t="shared" si="39"/>
        <v>0</v>
      </c>
      <c r="K73" s="247">
        <f t="shared" si="39"/>
        <v>0</v>
      </c>
      <c r="L73" s="247">
        <f t="shared" si="39"/>
        <v>0</v>
      </c>
      <c r="M73" s="247">
        <f t="shared" si="39"/>
        <v>0</v>
      </c>
      <c r="N73" s="247">
        <f t="shared" si="39"/>
        <v>0</v>
      </c>
      <c r="O73" s="247">
        <f t="shared" si="39"/>
        <v>15</v>
      </c>
      <c r="P73" s="247">
        <f t="shared" si="39"/>
        <v>0</v>
      </c>
      <c r="Q73" s="247">
        <f t="shared" si="39"/>
        <v>0</v>
      </c>
      <c r="R73" s="247">
        <f t="shared" si="39"/>
        <v>62</v>
      </c>
      <c r="S73" s="247">
        <f t="shared" si="39"/>
        <v>30</v>
      </c>
      <c r="T73" s="247">
        <f t="shared" si="39"/>
        <v>0</v>
      </c>
      <c r="U73" s="247">
        <f t="shared" si="39"/>
        <v>0</v>
      </c>
      <c r="V73" s="247">
        <f t="shared" si="39"/>
        <v>0</v>
      </c>
      <c r="W73" s="247">
        <f t="shared" si="39"/>
        <v>0</v>
      </c>
      <c r="X73" s="247">
        <f t="shared" si="39"/>
        <v>0</v>
      </c>
      <c r="Y73" s="247">
        <f t="shared" si="35"/>
        <v>78</v>
      </c>
      <c r="Z73" s="247">
        <f t="shared" si="36"/>
        <v>42</v>
      </c>
      <c r="AA73" s="247">
        <f t="shared" si="37"/>
        <v>0</v>
      </c>
      <c r="AB73" s="248">
        <f t="shared" si="38"/>
        <v>120</v>
      </c>
    </row>
    <row r="74" spans="1:28" ht="15.75" thickTop="1">
      <c r="A74" s="455" t="s">
        <v>90</v>
      </c>
      <c r="B74" s="395" t="s">
        <v>126</v>
      </c>
      <c r="C74" s="11" t="s">
        <v>40</v>
      </c>
      <c r="D74" s="180">
        <v>0</v>
      </c>
      <c r="E74" s="180">
        <v>22</v>
      </c>
      <c r="F74" s="180">
        <v>1</v>
      </c>
      <c r="G74" s="180">
        <v>0</v>
      </c>
      <c r="H74" s="180">
        <v>0</v>
      </c>
      <c r="I74" s="180">
        <v>2</v>
      </c>
      <c r="J74" s="180">
        <v>0</v>
      </c>
      <c r="K74" s="180">
        <v>0</v>
      </c>
      <c r="L74" s="180">
        <v>22</v>
      </c>
      <c r="M74" s="180">
        <v>0</v>
      </c>
      <c r="N74" s="180">
        <v>0</v>
      </c>
      <c r="O74" s="180">
        <v>77</v>
      </c>
      <c r="P74" s="180">
        <v>5</v>
      </c>
      <c r="Q74" s="180">
        <v>0</v>
      </c>
      <c r="R74" s="180">
        <v>284</v>
      </c>
      <c r="S74" s="180">
        <v>66</v>
      </c>
      <c r="T74" s="180">
        <v>0</v>
      </c>
      <c r="U74" s="180">
        <v>0</v>
      </c>
      <c r="V74" s="180">
        <v>0</v>
      </c>
      <c r="W74" s="180">
        <v>0</v>
      </c>
      <c r="X74" s="180">
        <v>0</v>
      </c>
      <c r="Y74" s="180">
        <f t="shared" si="35"/>
        <v>386</v>
      </c>
      <c r="Z74" s="180">
        <f t="shared" si="36"/>
        <v>93</v>
      </c>
      <c r="AA74" s="180">
        <f t="shared" si="37"/>
        <v>0</v>
      </c>
      <c r="AB74" s="249">
        <f t="shared" si="38"/>
        <v>479</v>
      </c>
    </row>
    <row r="75" spans="1:28" ht="15.75" thickBot="1">
      <c r="A75" s="455" t="s">
        <v>90</v>
      </c>
      <c r="B75" s="395" t="s">
        <v>126</v>
      </c>
      <c r="C75" s="17" t="s">
        <v>41</v>
      </c>
      <c r="D75" s="245">
        <v>0</v>
      </c>
      <c r="E75" s="245">
        <v>7</v>
      </c>
      <c r="F75" s="245">
        <v>0</v>
      </c>
      <c r="G75" s="245">
        <v>0</v>
      </c>
      <c r="H75" s="245">
        <v>0</v>
      </c>
      <c r="I75" s="245">
        <v>0</v>
      </c>
      <c r="J75" s="245">
        <v>0</v>
      </c>
      <c r="K75" s="245">
        <v>0</v>
      </c>
      <c r="L75" s="245">
        <v>0</v>
      </c>
      <c r="M75" s="245">
        <v>1</v>
      </c>
      <c r="N75" s="245">
        <v>0</v>
      </c>
      <c r="O75" s="245">
        <v>2</v>
      </c>
      <c r="P75" s="245">
        <v>1</v>
      </c>
      <c r="Q75" s="245">
        <v>0</v>
      </c>
      <c r="R75" s="245">
        <v>14</v>
      </c>
      <c r="S75" s="245">
        <v>1</v>
      </c>
      <c r="T75" s="245">
        <v>0</v>
      </c>
      <c r="U75" s="245">
        <v>0</v>
      </c>
      <c r="V75" s="245">
        <v>0</v>
      </c>
      <c r="W75" s="245">
        <v>0</v>
      </c>
      <c r="X75" s="245">
        <v>0</v>
      </c>
      <c r="Y75" s="245">
        <f t="shared" si="35"/>
        <v>16</v>
      </c>
      <c r="Z75" s="245">
        <f t="shared" si="36"/>
        <v>10</v>
      </c>
      <c r="AA75" s="245">
        <f t="shared" si="37"/>
        <v>0</v>
      </c>
      <c r="AB75" s="246">
        <f t="shared" si="38"/>
        <v>26</v>
      </c>
    </row>
    <row r="76" spans="1:28" ht="16.5" thickBot="1" thickTop="1">
      <c r="A76" s="455"/>
      <c r="B76" s="397"/>
      <c r="C76" s="201" t="s">
        <v>125</v>
      </c>
      <c r="D76" s="250">
        <f aca="true" t="shared" si="40" ref="D76:X76">SUM(D74:D75)</f>
        <v>0</v>
      </c>
      <c r="E76" s="250">
        <f t="shared" si="40"/>
        <v>29</v>
      </c>
      <c r="F76" s="250">
        <f t="shared" si="40"/>
        <v>1</v>
      </c>
      <c r="G76" s="250">
        <f t="shared" si="40"/>
        <v>0</v>
      </c>
      <c r="H76" s="250">
        <f t="shared" si="40"/>
        <v>0</v>
      </c>
      <c r="I76" s="250">
        <f t="shared" si="40"/>
        <v>2</v>
      </c>
      <c r="J76" s="250">
        <f t="shared" si="40"/>
        <v>0</v>
      </c>
      <c r="K76" s="250">
        <f t="shared" si="40"/>
        <v>0</v>
      </c>
      <c r="L76" s="250">
        <f t="shared" si="40"/>
        <v>22</v>
      </c>
      <c r="M76" s="250">
        <f t="shared" si="40"/>
        <v>1</v>
      </c>
      <c r="N76" s="250">
        <f t="shared" si="40"/>
        <v>0</v>
      </c>
      <c r="O76" s="250">
        <f t="shared" si="40"/>
        <v>79</v>
      </c>
      <c r="P76" s="250">
        <f t="shared" si="40"/>
        <v>6</v>
      </c>
      <c r="Q76" s="250">
        <f t="shared" si="40"/>
        <v>0</v>
      </c>
      <c r="R76" s="250">
        <f t="shared" si="40"/>
        <v>298</v>
      </c>
      <c r="S76" s="250">
        <f t="shared" si="40"/>
        <v>67</v>
      </c>
      <c r="T76" s="250">
        <f t="shared" si="40"/>
        <v>0</v>
      </c>
      <c r="U76" s="250">
        <f t="shared" si="40"/>
        <v>0</v>
      </c>
      <c r="V76" s="250">
        <f t="shared" si="40"/>
        <v>0</v>
      </c>
      <c r="W76" s="250">
        <f t="shared" si="40"/>
        <v>0</v>
      </c>
      <c r="X76" s="250">
        <f t="shared" si="40"/>
        <v>0</v>
      </c>
      <c r="Y76" s="250">
        <f t="shared" si="35"/>
        <v>402</v>
      </c>
      <c r="Z76" s="250">
        <f t="shared" si="36"/>
        <v>103</v>
      </c>
      <c r="AA76" s="250">
        <f t="shared" si="37"/>
        <v>0</v>
      </c>
      <c r="AB76" s="251">
        <f t="shared" si="38"/>
        <v>505</v>
      </c>
    </row>
    <row r="77" spans="1:28" ht="15.75" thickBot="1">
      <c r="A77" s="456"/>
      <c r="B77" s="398" t="s">
        <v>127</v>
      </c>
      <c r="C77" s="204" t="s">
        <v>40</v>
      </c>
      <c r="D77" s="252">
        <f aca="true" t="shared" si="41" ref="D77:X77">D68+D71+D74</f>
        <v>3</v>
      </c>
      <c r="E77" s="252">
        <f t="shared" si="41"/>
        <v>524</v>
      </c>
      <c r="F77" s="252">
        <f t="shared" si="41"/>
        <v>36</v>
      </c>
      <c r="G77" s="252">
        <f t="shared" si="41"/>
        <v>6</v>
      </c>
      <c r="H77" s="252">
        <f t="shared" si="41"/>
        <v>0</v>
      </c>
      <c r="I77" s="252">
        <f t="shared" si="41"/>
        <v>12</v>
      </c>
      <c r="J77" s="252">
        <f t="shared" si="41"/>
        <v>0</v>
      </c>
      <c r="K77" s="252">
        <f t="shared" si="41"/>
        <v>0</v>
      </c>
      <c r="L77" s="252">
        <f t="shared" si="41"/>
        <v>436</v>
      </c>
      <c r="M77" s="252">
        <f t="shared" si="41"/>
        <v>2</v>
      </c>
      <c r="N77" s="252">
        <f t="shared" si="41"/>
        <v>0</v>
      </c>
      <c r="O77" s="252">
        <f t="shared" si="41"/>
        <v>609</v>
      </c>
      <c r="P77" s="252">
        <f t="shared" si="41"/>
        <v>8</v>
      </c>
      <c r="Q77" s="252">
        <f t="shared" si="41"/>
        <v>0</v>
      </c>
      <c r="R77" s="252">
        <f t="shared" si="41"/>
        <v>685</v>
      </c>
      <c r="S77" s="252">
        <f t="shared" si="41"/>
        <v>191</v>
      </c>
      <c r="T77" s="252">
        <f t="shared" si="41"/>
        <v>0</v>
      </c>
      <c r="U77" s="252">
        <f t="shared" si="41"/>
        <v>0</v>
      </c>
      <c r="V77" s="252">
        <f t="shared" si="41"/>
        <v>1</v>
      </c>
      <c r="W77" s="252">
        <f t="shared" si="41"/>
        <v>0</v>
      </c>
      <c r="X77" s="252">
        <f t="shared" si="41"/>
        <v>0</v>
      </c>
      <c r="Y77" s="252">
        <f t="shared" si="35"/>
        <v>1778</v>
      </c>
      <c r="Z77" s="252">
        <f t="shared" si="36"/>
        <v>735</v>
      </c>
      <c r="AA77" s="252">
        <f t="shared" si="37"/>
        <v>0</v>
      </c>
      <c r="AB77" s="253">
        <f t="shared" si="38"/>
        <v>2513</v>
      </c>
    </row>
    <row r="78" spans="1:28" ht="15.75" thickBot="1">
      <c r="A78" s="456"/>
      <c r="B78" s="398"/>
      <c r="C78" s="204" t="s">
        <v>41</v>
      </c>
      <c r="D78" s="252">
        <f aca="true" t="shared" si="42" ref="D78:X78">D69+D72+D75</f>
        <v>5</v>
      </c>
      <c r="E78" s="252">
        <f t="shared" si="42"/>
        <v>320</v>
      </c>
      <c r="F78" s="252">
        <f t="shared" si="42"/>
        <v>1</v>
      </c>
      <c r="G78" s="252">
        <f t="shared" si="42"/>
        <v>3</v>
      </c>
      <c r="H78" s="252">
        <f t="shared" si="42"/>
        <v>0</v>
      </c>
      <c r="I78" s="252">
        <f t="shared" si="42"/>
        <v>0</v>
      </c>
      <c r="J78" s="252">
        <f t="shared" si="42"/>
        <v>0</v>
      </c>
      <c r="K78" s="252">
        <f t="shared" si="42"/>
        <v>0</v>
      </c>
      <c r="L78" s="252">
        <f t="shared" si="42"/>
        <v>20</v>
      </c>
      <c r="M78" s="252">
        <f t="shared" si="42"/>
        <v>1</v>
      </c>
      <c r="N78" s="252">
        <f t="shared" si="42"/>
        <v>0</v>
      </c>
      <c r="O78" s="252">
        <f t="shared" si="42"/>
        <v>18</v>
      </c>
      <c r="P78" s="252">
        <f t="shared" si="42"/>
        <v>1</v>
      </c>
      <c r="Q78" s="252">
        <f t="shared" si="42"/>
        <v>0</v>
      </c>
      <c r="R78" s="252">
        <f t="shared" si="42"/>
        <v>31</v>
      </c>
      <c r="S78" s="252">
        <f t="shared" si="42"/>
        <v>7</v>
      </c>
      <c r="T78" s="252">
        <f t="shared" si="42"/>
        <v>0</v>
      </c>
      <c r="U78" s="252">
        <f t="shared" si="42"/>
        <v>0</v>
      </c>
      <c r="V78" s="252">
        <f t="shared" si="42"/>
        <v>0</v>
      </c>
      <c r="W78" s="252">
        <f t="shared" si="42"/>
        <v>0</v>
      </c>
      <c r="X78" s="252">
        <f t="shared" si="42"/>
        <v>0</v>
      </c>
      <c r="Y78" s="252">
        <f t="shared" si="35"/>
        <v>70</v>
      </c>
      <c r="Z78" s="252">
        <f t="shared" si="36"/>
        <v>337</v>
      </c>
      <c r="AA78" s="252">
        <f t="shared" si="37"/>
        <v>0</v>
      </c>
      <c r="AB78" s="253">
        <f t="shared" si="38"/>
        <v>407</v>
      </c>
    </row>
    <row r="79" spans="1:28" ht="15.75" thickBot="1">
      <c r="A79" s="457"/>
      <c r="B79" s="398"/>
      <c r="C79" s="204" t="s">
        <v>128</v>
      </c>
      <c r="D79" s="252">
        <f aca="true" t="shared" si="43" ref="D79:X79">SUM(D77:D78)</f>
        <v>8</v>
      </c>
      <c r="E79" s="252">
        <f t="shared" si="43"/>
        <v>844</v>
      </c>
      <c r="F79" s="252">
        <f t="shared" si="43"/>
        <v>37</v>
      </c>
      <c r="G79" s="252">
        <f t="shared" si="43"/>
        <v>9</v>
      </c>
      <c r="H79" s="252">
        <f t="shared" si="43"/>
        <v>0</v>
      </c>
      <c r="I79" s="252">
        <f t="shared" si="43"/>
        <v>12</v>
      </c>
      <c r="J79" s="252">
        <f t="shared" si="43"/>
        <v>0</v>
      </c>
      <c r="K79" s="252">
        <f t="shared" si="43"/>
        <v>0</v>
      </c>
      <c r="L79" s="252">
        <f t="shared" si="43"/>
        <v>456</v>
      </c>
      <c r="M79" s="252">
        <f t="shared" si="43"/>
        <v>3</v>
      </c>
      <c r="N79" s="252">
        <f t="shared" si="43"/>
        <v>0</v>
      </c>
      <c r="O79" s="252">
        <f t="shared" si="43"/>
        <v>627</v>
      </c>
      <c r="P79" s="252">
        <f t="shared" si="43"/>
        <v>9</v>
      </c>
      <c r="Q79" s="252">
        <f t="shared" si="43"/>
        <v>0</v>
      </c>
      <c r="R79" s="252">
        <f t="shared" si="43"/>
        <v>716</v>
      </c>
      <c r="S79" s="252">
        <f t="shared" si="43"/>
        <v>198</v>
      </c>
      <c r="T79" s="252">
        <f t="shared" si="43"/>
        <v>0</v>
      </c>
      <c r="U79" s="252">
        <f t="shared" si="43"/>
        <v>0</v>
      </c>
      <c r="V79" s="252">
        <f t="shared" si="43"/>
        <v>1</v>
      </c>
      <c r="W79" s="252">
        <f t="shared" si="43"/>
        <v>0</v>
      </c>
      <c r="X79" s="252">
        <f t="shared" si="43"/>
        <v>0</v>
      </c>
      <c r="Y79" s="252">
        <f t="shared" si="35"/>
        <v>1848</v>
      </c>
      <c r="Z79" s="252">
        <f t="shared" si="36"/>
        <v>1072</v>
      </c>
      <c r="AA79" s="252">
        <f t="shared" si="37"/>
        <v>0</v>
      </c>
      <c r="AB79" s="253">
        <f t="shared" si="38"/>
        <v>2920</v>
      </c>
    </row>
    <row r="80" spans="1:28" ht="15">
      <c r="A80" s="454" t="s">
        <v>91</v>
      </c>
      <c r="B80" s="394" t="s">
        <v>35</v>
      </c>
      <c r="C80" s="56" t="s">
        <v>40</v>
      </c>
      <c r="D80" s="243">
        <v>38</v>
      </c>
      <c r="E80" s="243">
        <v>884</v>
      </c>
      <c r="F80" s="243">
        <v>838</v>
      </c>
      <c r="G80" s="243">
        <v>1</v>
      </c>
      <c r="H80" s="243">
        <v>0</v>
      </c>
      <c r="I80" s="243">
        <v>39</v>
      </c>
      <c r="J80" s="243">
        <v>0</v>
      </c>
      <c r="K80" s="243">
        <v>0</v>
      </c>
      <c r="L80" s="243">
        <v>3072</v>
      </c>
      <c r="M80" s="243">
        <v>0</v>
      </c>
      <c r="N80" s="243">
        <v>0</v>
      </c>
      <c r="O80" s="243">
        <v>1279</v>
      </c>
      <c r="P80" s="243">
        <v>1</v>
      </c>
      <c r="Q80" s="243">
        <v>0</v>
      </c>
      <c r="R80" s="243">
        <v>1241</v>
      </c>
      <c r="S80" s="243">
        <v>5</v>
      </c>
      <c r="T80" s="243">
        <v>0</v>
      </c>
      <c r="U80" s="243">
        <v>2</v>
      </c>
      <c r="V80" s="243">
        <v>0</v>
      </c>
      <c r="W80" s="243">
        <v>0</v>
      </c>
      <c r="X80" s="243">
        <v>0</v>
      </c>
      <c r="Y80" s="243">
        <f t="shared" si="35"/>
        <v>6471</v>
      </c>
      <c r="Z80" s="243">
        <f t="shared" si="36"/>
        <v>929</v>
      </c>
      <c r="AA80" s="243">
        <f t="shared" si="37"/>
        <v>0</v>
      </c>
      <c r="AB80" s="244">
        <f t="shared" si="38"/>
        <v>7400</v>
      </c>
    </row>
    <row r="81" spans="1:28" ht="15.75" thickBot="1">
      <c r="A81" s="455" t="s">
        <v>91</v>
      </c>
      <c r="B81" s="395" t="s">
        <v>35</v>
      </c>
      <c r="C81" s="17" t="s">
        <v>41</v>
      </c>
      <c r="D81" s="245">
        <v>1</v>
      </c>
      <c r="E81" s="245">
        <v>369</v>
      </c>
      <c r="F81" s="245">
        <v>46</v>
      </c>
      <c r="G81" s="245">
        <v>0</v>
      </c>
      <c r="H81" s="245">
        <v>0</v>
      </c>
      <c r="I81" s="245">
        <v>3</v>
      </c>
      <c r="J81" s="245">
        <v>0</v>
      </c>
      <c r="K81" s="245">
        <v>0</v>
      </c>
      <c r="L81" s="245">
        <v>338</v>
      </c>
      <c r="M81" s="245">
        <v>0</v>
      </c>
      <c r="N81" s="245">
        <v>0</v>
      </c>
      <c r="O81" s="245">
        <v>119</v>
      </c>
      <c r="P81" s="245">
        <v>0</v>
      </c>
      <c r="Q81" s="245">
        <v>0</v>
      </c>
      <c r="R81" s="245">
        <v>243</v>
      </c>
      <c r="S81" s="245">
        <v>2</v>
      </c>
      <c r="T81" s="245">
        <v>0</v>
      </c>
      <c r="U81" s="245">
        <v>0</v>
      </c>
      <c r="V81" s="245">
        <v>0</v>
      </c>
      <c r="W81" s="245">
        <v>0</v>
      </c>
      <c r="X81" s="245">
        <v>0</v>
      </c>
      <c r="Y81" s="245">
        <f t="shared" si="35"/>
        <v>749</v>
      </c>
      <c r="Z81" s="245">
        <f t="shared" si="36"/>
        <v>372</v>
      </c>
      <c r="AA81" s="245">
        <f t="shared" si="37"/>
        <v>0</v>
      </c>
      <c r="AB81" s="246">
        <f t="shared" si="38"/>
        <v>1121</v>
      </c>
    </row>
    <row r="82" spans="1:28" ht="16.5" thickBot="1" thickTop="1">
      <c r="A82" s="455"/>
      <c r="B82" s="396"/>
      <c r="C82" s="198" t="s">
        <v>125</v>
      </c>
      <c r="D82" s="247">
        <f aca="true" t="shared" si="44" ref="D82:X82">SUM(D80:D81)</f>
        <v>39</v>
      </c>
      <c r="E82" s="247">
        <f t="shared" si="44"/>
        <v>1253</v>
      </c>
      <c r="F82" s="247">
        <f t="shared" si="44"/>
        <v>884</v>
      </c>
      <c r="G82" s="247">
        <f t="shared" si="44"/>
        <v>1</v>
      </c>
      <c r="H82" s="247">
        <f t="shared" si="44"/>
        <v>0</v>
      </c>
      <c r="I82" s="247">
        <f t="shared" si="44"/>
        <v>42</v>
      </c>
      <c r="J82" s="247">
        <f t="shared" si="44"/>
        <v>0</v>
      </c>
      <c r="K82" s="247">
        <f t="shared" si="44"/>
        <v>0</v>
      </c>
      <c r="L82" s="247">
        <f t="shared" si="44"/>
        <v>3410</v>
      </c>
      <c r="M82" s="247">
        <f t="shared" si="44"/>
        <v>0</v>
      </c>
      <c r="N82" s="247">
        <f t="shared" si="44"/>
        <v>0</v>
      </c>
      <c r="O82" s="247">
        <f t="shared" si="44"/>
        <v>1398</v>
      </c>
      <c r="P82" s="247">
        <f t="shared" si="44"/>
        <v>1</v>
      </c>
      <c r="Q82" s="247">
        <f t="shared" si="44"/>
        <v>0</v>
      </c>
      <c r="R82" s="247">
        <f t="shared" si="44"/>
        <v>1484</v>
      </c>
      <c r="S82" s="247">
        <f t="shared" si="44"/>
        <v>7</v>
      </c>
      <c r="T82" s="247">
        <f t="shared" si="44"/>
        <v>0</v>
      </c>
      <c r="U82" s="247">
        <f t="shared" si="44"/>
        <v>2</v>
      </c>
      <c r="V82" s="247">
        <f t="shared" si="44"/>
        <v>0</v>
      </c>
      <c r="W82" s="247">
        <f t="shared" si="44"/>
        <v>0</v>
      </c>
      <c r="X82" s="247">
        <f t="shared" si="44"/>
        <v>0</v>
      </c>
      <c r="Y82" s="247">
        <f t="shared" si="35"/>
        <v>7220</v>
      </c>
      <c r="Z82" s="247">
        <f t="shared" si="36"/>
        <v>1301</v>
      </c>
      <c r="AA82" s="247">
        <f t="shared" si="37"/>
        <v>0</v>
      </c>
      <c r="AB82" s="248">
        <f t="shared" si="38"/>
        <v>8521</v>
      </c>
    </row>
    <row r="83" spans="1:28" ht="15.75" thickTop="1">
      <c r="A83" s="455" t="s">
        <v>91</v>
      </c>
      <c r="B83" s="395" t="s">
        <v>36</v>
      </c>
      <c r="C83" s="11" t="s">
        <v>40</v>
      </c>
      <c r="D83" s="180">
        <v>4</v>
      </c>
      <c r="E83" s="180">
        <v>11</v>
      </c>
      <c r="F83" s="180">
        <v>4</v>
      </c>
      <c r="G83" s="180">
        <v>0</v>
      </c>
      <c r="H83" s="180">
        <v>0</v>
      </c>
      <c r="I83" s="180">
        <v>0</v>
      </c>
      <c r="J83" s="180">
        <v>0</v>
      </c>
      <c r="K83" s="180">
        <v>0</v>
      </c>
      <c r="L83" s="180">
        <v>22</v>
      </c>
      <c r="M83" s="180">
        <v>0</v>
      </c>
      <c r="N83" s="180">
        <v>0</v>
      </c>
      <c r="O83" s="180">
        <v>48</v>
      </c>
      <c r="P83" s="180">
        <v>0</v>
      </c>
      <c r="Q83" s="180">
        <v>0</v>
      </c>
      <c r="R83" s="180">
        <v>686</v>
      </c>
      <c r="S83" s="180">
        <v>3</v>
      </c>
      <c r="T83" s="180">
        <v>0</v>
      </c>
      <c r="U83" s="180">
        <v>1</v>
      </c>
      <c r="V83" s="180">
        <v>0</v>
      </c>
      <c r="W83" s="180">
        <v>0</v>
      </c>
      <c r="X83" s="180">
        <v>0</v>
      </c>
      <c r="Y83" s="180">
        <f t="shared" si="35"/>
        <v>761</v>
      </c>
      <c r="Z83" s="180">
        <f t="shared" si="36"/>
        <v>18</v>
      </c>
      <c r="AA83" s="180">
        <f t="shared" si="37"/>
        <v>0</v>
      </c>
      <c r="AB83" s="249">
        <f t="shared" si="38"/>
        <v>779</v>
      </c>
    </row>
    <row r="84" spans="1:28" ht="15.75" thickBot="1">
      <c r="A84" s="455" t="s">
        <v>91</v>
      </c>
      <c r="B84" s="395" t="s">
        <v>36</v>
      </c>
      <c r="C84" s="17" t="s">
        <v>41</v>
      </c>
      <c r="D84" s="245">
        <v>0</v>
      </c>
      <c r="E84" s="245">
        <v>5</v>
      </c>
      <c r="F84" s="245">
        <v>0</v>
      </c>
      <c r="G84" s="245">
        <v>0</v>
      </c>
      <c r="H84" s="245">
        <v>0</v>
      </c>
      <c r="I84" s="245">
        <v>0</v>
      </c>
      <c r="J84" s="245">
        <v>0</v>
      </c>
      <c r="K84" s="245">
        <v>0</v>
      </c>
      <c r="L84" s="245">
        <v>3</v>
      </c>
      <c r="M84" s="245">
        <v>0</v>
      </c>
      <c r="N84" s="245">
        <v>0</v>
      </c>
      <c r="O84" s="245">
        <v>2</v>
      </c>
      <c r="P84" s="245">
        <v>0</v>
      </c>
      <c r="Q84" s="245">
        <v>0</v>
      </c>
      <c r="R84" s="245">
        <v>95</v>
      </c>
      <c r="S84" s="245">
        <v>0</v>
      </c>
      <c r="T84" s="245">
        <v>0</v>
      </c>
      <c r="U84" s="245">
        <v>0</v>
      </c>
      <c r="V84" s="245">
        <v>0</v>
      </c>
      <c r="W84" s="245">
        <v>0</v>
      </c>
      <c r="X84" s="245">
        <v>0</v>
      </c>
      <c r="Y84" s="245">
        <f t="shared" si="35"/>
        <v>100</v>
      </c>
      <c r="Z84" s="245">
        <f t="shared" si="36"/>
        <v>5</v>
      </c>
      <c r="AA84" s="245">
        <f t="shared" si="37"/>
        <v>0</v>
      </c>
      <c r="AB84" s="246">
        <f t="shared" si="38"/>
        <v>105</v>
      </c>
    </row>
    <row r="85" spans="1:28" ht="16.5" thickBot="1" thickTop="1">
      <c r="A85" s="455"/>
      <c r="B85" s="396"/>
      <c r="C85" s="198" t="s">
        <v>125</v>
      </c>
      <c r="D85" s="247">
        <f aca="true" t="shared" si="45" ref="D85:X85">SUM(D83:D84)</f>
        <v>4</v>
      </c>
      <c r="E85" s="247">
        <f t="shared" si="45"/>
        <v>16</v>
      </c>
      <c r="F85" s="247">
        <f t="shared" si="45"/>
        <v>4</v>
      </c>
      <c r="G85" s="247">
        <f t="shared" si="45"/>
        <v>0</v>
      </c>
      <c r="H85" s="247">
        <f t="shared" si="45"/>
        <v>0</v>
      </c>
      <c r="I85" s="247">
        <f t="shared" si="45"/>
        <v>0</v>
      </c>
      <c r="J85" s="247">
        <f t="shared" si="45"/>
        <v>0</v>
      </c>
      <c r="K85" s="247">
        <f t="shared" si="45"/>
        <v>0</v>
      </c>
      <c r="L85" s="247">
        <f t="shared" si="45"/>
        <v>25</v>
      </c>
      <c r="M85" s="247">
        <f t="shared" si="45"/>
        <v>0</v>
      </c>
      <c r="N85" s="247">
        <f t="shared" si="45"/>
        <v>0</v>
      </c>
      <c r="O85" s="247">
        <f t="shared" si="45"/>
        <v>50</v>
      </c>
      <c r="P85" s="247">
        <f t="shared" si="45"/>
        <v>0</v>
      </c>
      <c r="Q85" s="247">
        <f t="shared" si="45"/>
        <v>0</v>
      </c>
      <c r="R85" s="247">
        <f t="shared" si="45"/>
        <v>781</v>
      </c>
      <c r="S85" s="247">
        <f t="shared" si="45"/>
        <v>3</v>
      </c>
      <c r="T85" s="247">
        <f t="shared" si="45"/>
        <v>0</v>
      </c>
      <c r="U85" s="247">
        <f t="shared" si="45"/>
        <v>1</v>
      </c>
      <c r="V85" s="247">
        <f t="shared" si="45"/>
        <v>0</v>
      </c>
      <c r="W85" s="247">
        <f t="shared" si="45"/>
        <v>0</v>
      </c>
      <c r="X85" s="247">
        <f t="shared" si="45"/>
        <v>0</v>
      </c>
      <c r="Y85" s="247">
        <f t="shared" si="35"/>
        <v>861</v>
      </c>
      <c r="Z85" s="247">
        <f t="shared" si="36"/>
        <v>23</v>
      </c>
      <c r="AA85" s="247">
        <f t="shared" si="37"/>
        <v>0</v>
      </c>
      <c r="AB85" s="248">
        <f t="shared" si="38"/>
        <v>884</v>
      </c>
    </row>
    <row r="86" spans="1:28" ht="15.75" thickTop="1">
      <c r="A86" s="455" t="s">
        <v>91</v>
      </c>
      <c r="B86" s="395" t="s">
        <v>126</v>
      </c>
      <c r="C86" s="11" t="s">
        <v>40</v>
      </c>
      <c r="D86" s="180">
        <v>10</v>
      </c>
      <c r="E86" s="180">
        <v>27</v>
      </c>
      <c r="F86" s="180">
        <v>11</v>
      </c>
      <c r="G86" s="180">
        <v>0</v>
      </c>
      <c r="H86" s="180">
        <v>0</v>
      </c>
      <c r="I86" s="180">
        <v>1</v>
      </c>
      <c r="J86" s="180">
        <v>0</v>
      </c>
      <c r="K86" s="180">
        <v>0</v>
      </c>
      <c r="L86" s="180">
        <v>60</v>
      </c>
      <c r="M86" s="180">
        <v>0</v>
      </c>
      <c r="N86" s="180">
        <v>0</v>
      </c>
      <c r="O86" s="180">
        <v>154</v>
      </c>
      <c r="P86" s="180">
        <v>0</v>
      </c>
      <c r="Q86" s="180">
        <v>0</v>
      </c>
      <c r="R86" s="180">
        <v>840</v>
      </c>
      <c r="S86" s="180">
        <v>1</v>
      </c>
      <c r="T86" s="180">
        <v>0</v>
      </c>
      <c r="U86" s="180">
        <v>1</v>
      </c>
      <c r="V86" s="180">
        <v>0</v>
      </c>
      <c r="W86" s="180">
        <v>0</v>
      </c>
      <c r="X86" s="180">
        <v>0</v>
      </c>
      <c r="Y86" s="180">
        <f t="shared" si="35"/>
        <v>1067</v>
      </c>
      <c r="Z86" s="180">
        <f t="shared" si="36"/>
        <v>38</v>
      </c>
      <c r="AA86" s="180">
        <f t="shared" si="37"/>
        <v>0</v>
      </c>
      <c r="AB86" s="249">
        <f t="shared" si="38"/>
        <v>1105</v>
      </c>
    </row>
    <row r="87" spans="1:28" ht="15.75" thickBot="1">
      <c r="A87" s="455" t="s">
        <v>91</v>
      </c>
      <c r="B87" s="395" t="s">
        <v>126</v>
      </c>
      <c r="C87" s="17" t="s">
        <v>41</v>
      </c>
      <c r="D87" s="245">
        <v>0</v>
      </c>
      <c r="E87" s="245">
        <v>2</v>
      </c>
      <c r="F87" s="245">
        <v>0</v>
      </c>
      <c r="G87" s="245">
        <v>0</v>
      </c>
      <c r="H87" s="245">
        <v>0</v>
      </c>
      <c r="I87" s="245">
        <v>0</v>
      </c>
      <c r="J87" s="245">
        <v>0</v>
      </c>
      <c r="K87" s="245">
        <v>0</v>
      </c>
      <c r="L87" s="245">
        <v>6</v>
      </c>
      <c r="M87" s="245">
        <v>0</v>
      </c>
      <c r="N87" s="245">
        <v>0</v>
      </c>
      <c r="O87" s="245">
        <v>0</v>
      </c>
      <c r="P87" s="245">
        <v>0</v>
      </c>
      <c r="Q87" s="245">
        <v>0</v>
      </c>
      <c r="R87" s="245">
        <v>27</v>
      </c>
      <c r="S87" s="245">
        <v>0</v>
      </c>
      <c r="T87" s="245">
        <v>0</v>
      </c>
      <c r="U87" s="245">
        <v>0</v>
      </c>
      <c r="V87" s="245">
        <v>0</v>
      </c>
      <c r="W87" s="245">
        <v>0</v>
      </c>
      <c r="X87" s="245">
        <v>0</v>
      </c>
      <c r="Y87" s="245">
        <f t="shared" si="35"/>
        <v>33</v>
      </c>
      <c r="Z87" s="245">
        <f t="shared" si="36"/>
        <v>2</v>
      </c>
      <c r="AA87" s="245">
        <f t="shared" si="37"/>
        <v>0</v>
      </c>
      <c r="AB87" s="246">
        <f t="shared" si="38"/>
        <v>35</v>
      </c>
    </row>
    <row r="88" spans="1:28" ht="16.5" thickBot="1" thickTop="1">
      <c r="A88" s="455"/>
      <c r="B88" s="397"/>
      <c r="C88" s="201" t="s">
        <v>125</v>
      </c>
      <c r="D88" s="250">
        <f aca="true" t="shared" si="46" ref="D88:X88">SUM(D86:D87)</f>
        <v>10</v>
      </c>
      <c r="E88" s="250">
        <f t="shared" si="46"/>
        <v>29</v>
      </c>
      <c r="F88" s="250">
        <f t="shared" si="46"/>
        <v>11</v>
      </c>
      <c r="G88" s="250">
        <f t="shared" si="46"/>
        <v>0</v>
      </c>
      <c r="H88" s="250">
        <f t="shared" si="46"/>
        <v>0</v>
      </c>
      <c r="I88" s="250">
        <f t="shared" si="46"/>
        <v>1</v>
      </c>
      <c r="J88" s="250">
        <f t="shared" si="46"/>
        <v>0</v>
      </c>
      <c r="K88" s="250">
        <f t="shared" si="46"/>
        <v>0</v>
      </c>
      <c r="L88" s="250">
        <f t="shared" si="46"/>
        <v>66</v>
      </c>
      <c r="M88" s="250">
        <f t="shared" si="46"/>
        <v>0</v>
      </c>
      <c r="N88" s="250">
        <f t="shared" si="46"/>
        <v>0</v>
      </c>
      <c r="O88" s="250">
        <f t="shared" si="46"/>
        <v>154</v>
      </c>
      <c r="P88" s="250">
        <f t="shared" si="46"/>
        <v>0</v>
      </c>
      <c r="Q88" s="250">
        <f t="shared" si="46"/>
        <v>0</v>
      </c>
      <c r="R88" s="250">
        <f t="shared" si="46"/>
        <v>867</v>
      </c>
      <c r="S88" s="250">
        <f t="shared" si="46"/>
        <v>1</v>
      </c>
      <c r="T88" s="250">
        <f t="shared" si="46"/>
        <v>0</v>
      </c>
      <c r="U88" s="250">
        <f t="shared" si="46"/>
        <v>1</v>
      </c>
      <c r="V88" s="250">
        <f t="shared" si="46"/>
        <v>0</v>
      </c>
      <c r="W88" s="250">
        <f t="shared" si="46"/>
        <v>0</v>
      </c>
      <c r="X88" s="250">
        <f t="shared" si="46"/>
        <v>0</v>
      </c>
      <c r="Y88" s="250">
        <f t="shared" si="35"/>
        <v>1100</v>
      </c>
      <c r="Z88" s="250">
        <f t="shared" si="36"/>
        <v>40</v>
      </c>
      <c r="AA88" s="250">
        <f t="shared" si="37"/>
        <v>0</v>
      </c>
      <c r="AB88" s="251">
        <f t="shared" si="38"/>
        <v>1140</v>
      </c>
    </row>
    <row r="89" spans="1:28" ht="15.75" thickBot="1">
      <c r="A89" s="456"/>
      <c r="B89" s="398" t="s">
        <v>127</v>
      </c>
      <c r="C89" s="204" t="s">
        <v>40</v>
      </c>
      <c r="D89" s="252">
        <f aca="true" t="shared" si="47" ref="D89:X89">D80+D83+D86</f>
        <v>52</v>
      </c>
      <c r="E89" s="252">
        <f t="shared" si="47"/>
        <v>922</v>
      </c>
      <c r="F89" s="252">
        <f t="shared" si="47"/>
        <v>853</v>
      </c>
      <c r="G89" s="252">
        <f t="shared" si="47"/>
        <v>1</v>
      </c>
      <c r="H89" s="252">
        <f t="shared" si="47"/>
        <v>0</v>
      </c>
      <c r="I89" s="252">
        <f t="shared" si="47"/>
        <v>40</v>
      </c>
      <c r="J89" s="252">
        <f t="shared" si="47"/>
        <v>0</v>
      </c>
      <c r="K89" s="252">
        <f t="shared" si="47"/>
        <v>0</v>
      </c>
      <c r="L89" s="252">
        <f t="shared" si="47"/>
        <v>3154</v>
      </c>
      <c r="M89" s="252">
        <f t="shared" si="47"/>
        <v>0</v>
      </c>
      <c r="N89" s="252">
        <f t="shared" si="47"/>
        <v>0</v>
      </c>
      <c r="O89" s="252">
        <f t="shared" si="47"/>
        <v>1481</v>
      </c>
      <c r="P89" s="252">
        <f t="shared" si="47"/>
        <v>1</v>
      </c>
      <c r="Q89" s="252">
        <f t="shared" si="47"/>
        <v>0</v>
      </c>
      <c r="R89" s="252">
        <f t="shared" si="47"/>
        <v>2767</v>
      </c>
      <c r="S89" s="252">
        <f t="shared" si="47"/>
        <v>9</v>
      </c>
      <c r="T89" s="252">
        <f t="shared" si="47"/>
        <v>0</v>
      </c>
      <c r="U89" s="252">
        <f t="shared" si="47"/>
        <v>4</v>
      </c>
      <c r="V89" s="252">
        <f t="shared" si="47"/>
        <v>0</v>
      </c>
      <c r="W89" s="252">
        <f t="shared" si="47"/>
        <v>0</v>
      </c>
      <c r="X89" s="252">
        <f t="shared" si="47"/>
        <v>0</v>
      </c>
      <c r="Y89" s="252">
        <f t="shared" si="35"/>
        <v>8299</v>
      </c>
      <c r="Z89" s="252">
        <f t="shared" si="36"/>
        <v>985</v>
      </c>
      <c r="AA89" s="252">
        <f t="shared" si="37"/>
        <v>0</v>
      </c>
      <c r="AB89" s="253">
        <f t="shared" si="38"/>
        <v>9284</v>
      </c>
    </row>
    <row r="90" spans="1:28" ht="15.75" thickBot="1">
      <c r="A90" s="456"/>
      <c r="B90" s="398"/>
      <c r="C90" s="204" t="s">
        <v>41</v>
      </c>
      <c r="D90" s="252">
        <f aca="true" t="shared" si="48" ref="D90:X90">D81+D84+D87</f>
        <v>1</v>
      </c>
      <c r="E90" s="252">
        <f t="shared" si="48"/>
        <v>376</v>
      </c>
      <c r="F90" s="252">
        <f t="shared" si="48"/>
        <v>46</v>
      </c>
      <c r="G90" s="252">
        <f t="shared" si="48"/>
        <v>0</v>
      </c>
      <c r="H90" s="252">
        <f t="shared" si="48"/>
        <v>0</v>
      </c>
      <c r="I90" s="252">
        <f t="shared" si="48"/>
        <v>3</v>
      </c>
      <c r="J90" s="252">
        <f t="shared" si="48"/>
        <v>0</v>
      </c>
      <c r="K90" s="252">
        <f t="shared" si="48"/>
        <v>0</v>
      </c>
      <c r="L90" s="252">
        <f t="shared" si="48"/>
        <v>347</v>
      </c>
      <c r="M90" s="252">
        <f t="shared" si="48"/>
        <v>0</v>
      </c>
      <c r="N90" s="252">
        <f t="shared" si="48"/>
        <v>0</v>
      </c>
      <c r="O90" s="252">
        <f t="shared" si="48"/>
        <v>121</v>
      </c>
      <c r="P90" s="252">
        <f t="shared" si="48"/>
        <v>0</v>
      </c>
      <c r="Q90" s="252">
        <f t="shared" si="48"/>
        <v>0</v>
      </c>
      <c r="R90" s="252">
        <f t="shared" si="48"/>
        <v>365</v>
      </c>
      <c r="S90" s="252">
        <f t="shared" si="48"/>
        <v>2</v>
      </c>
      <c r="T90" s="252">
        <f t="shared" si="48"/>
        <v>0</v>
      </c>
      <c r="U90" s="252">
        <f t="shared" si="48"/>
        <v>0</v>
      </c>
      <c r="V90" s="252">
        <f t="shared" si="48"/>
        <v>0</v>
      </c>
      <c r="W90" s="252">
        <f t="shared" si="48"/>
        <v>0</v>
      </c>
      <c r="X90" s="252">
        <f t="shared" si="48"/>
        <v>0</v>
      </c>
      <c r="Y90" s="252">
        <f t="shared" si="35"/>
        <v>882</v>
      </c>
      <c r="Z90" s="252">
        <f t="shared" si="36"/>
        <v>379</v>
      </c>
      <c r="AA90" s="252">
        <f t="shared" si="37"/>
        <v>0</v>
      </c>
      <c r="AB90" s="253">
        <f t="shared" si="38"/>
        <v>1261</v>
      </c>
    </row>
    <row r="91" spans="1:28" ht="15.75" thickBot="1">
      <c r="A91" s="457"/>
      <c r="B91" s="398"/>
      <c r="C91" s="204" t="s">
        <v>128</v>
      </c>
      <c r="D91" s="252">
        <f aca="true" t="shared" si="49" ref="D91:X91">SUM(D89:D90)</f>
        <v>53</v>
      </c>
      <c r="E91" s="252">
        <f t="shared" si="49"/>
        <v>1298</v>
      </c>
      <c r="F91" s="252">
        <f t="shared" si="49"/>
        <v>899</v>
      </c>
      <c r="G91" s="252">
        <f t="shared" si="49"/>
        <v>1</v>
      </c>
      <c r="H91" s="252">
        <f t="shared" si="49"/>
        <v>0</v>
      </c>
      <c r="I91" s="252">
        <f t="shared" si="49"/>
        <v>43</v>
      </c>
      <c r="J91" s="252">
        <f t="shared" si="49"/>
        <v>0</v>
      </c>
      <c r="K91" s="252">
        <f t="shared" si="49"/>
        <v>0</v>
      </c>
      <c r="L91" s="252">
        <f t="shared" si="49"/>
        <v>3501</v>
      </c>
      <c r="M91" s="252">
        <f t="shared" si="49"/>
        <v>0</v>
      </c>
      <c r="N91" s="252">
        <f t="shared" si="49"/>
        <v>0</v>
      </c>
      <c r="O91" s="252">
        <f t="shared" si="49"/>
        <v>1602</v>
      </c>
      <c r="P91" s="252">
        <f t="shared" si="49"/>
        <v>1</v>
      </c>
      <c r="Q91" s="252">
        <f t="shared" si="49"/>
        <v>0</v>
      </c>
      <c r="R91" s="252">
        <f t="shared" si="49"/>
        <v>3132</v>
      </c>
      <c r="S91" s="252">
        <f t="shared" si="49"/>
        <v>11</v>
      </c>
      <c r="T91" s="252">
        <f t="shared" si="49"/>
        <v>0</v>
      </c>
      <c r="U91" s="252">
        <f t="shared" si="49"/>
        <v>4</v>
      </c>
      <c r="V91" s="252">
        <f t="shared" si="49"/>
        <v>0</v>
      </c>
      <c r="W91" s="252">
        <f t="shared" si="49"/>
        <v>0</v>
      </c>
      <c r="X91" s="252">
        <f t="shared" si="49"/>
        <v>0</v>
      </c>
      <c r="Y91" s="252">
        <f t="shared" si="35"/>
        <v>9181</v>
      </c>
      <c r="Z91" s="252">
        <f t="shared" si="36"/>
        <v>1364</v>
      </c>
      <c r="AA91" s="252">
        <f t="shared" si="37"/>
        <v>0</v>
      </c>
      <c r="AB91" s="253">
        <f t="shared" si="38"/>
        <v>10545</v>
      </c>
    </row>
    <row r="92" spans="1:28" ht="15">
      <c r="A92" s="454" t="s">
        <v>92</v>
      </c>
      <c r="B92" s="394" t="s">
        <v>35</v>
      </c>
      <c r="C92" s="56" t="s">
        <v>40</v>
      </c>
      <c r="D92" s="243">
        <v>43</v>
      </c>
      <c r="E92" s="243">
        <v>604</v>
      </c>
      <c r="F92" s="243">
        <v>1019</v>
      </c>
      <c r="G92" s="243">
        <v>5</v>
      </c>
      <c r="H92" s="243">
        <v>0</v>
      </c>
      <c r="I92" s="243">
        <v>15</v>
      </c>
      <c r="J92" s="243">
        <v>0</v>
      </c>
      <c r="K92" s="243">
        <v>0</v>
      </c>
      <c r="L92" s="243">
        <v>4291</v>
      </c>
      <c r="M92" s="243">
        <v>16</v>
      </c>
      <c r="N92" s="243">
        <v>0</v>
      </c>
      <c r="O92" s="243">
        <v>1277</v>
      </c>
      <c r="P92" s="243">
        <v>8</v>
      </c>
      <c r="Q92" s="243">
        <v>2</v>
      </c>
      <c r="R92" s="243">
        <v>1768</v>
      </c>
      <c r="S92" s="243">
        <v>109</v>
      </c>
      <c r="T92" s="243">
        <v>2</v>
      </c>
      <c r="U92" s="243">
        <v>4</v>
      </c>
      <c r="V92" s="243">
        <v>1</v>
      </c>
      <c r="W92" s="243">
        <v>0</v>
      </c>
      <c r="X92" s="243">
        <v>0</v>
      </c>
      <c r="Y92" s="243">
        <f t="shared" si="35"/>
        <v>8374</v>
      </c>
      <c r="Z92" s="243">
        <f t="shared" si="36"/>
        <v>786</v>
      </c>
      <c r="AA92" s="243">
        <f t="shared" si="37"/>
        <v>4</v>
      </c>
      <c r="AB92" s="244">
        <f t="shared" si="38"/>
        <v>9164</v>
      </c>
    </row>
    <row r="93" spans="1:28" ht="15.75" thickBot="1">
      <c r="A93" s="455" t="s">
        <v>92</v>
      </c>
      <c r="B93" s="395" t="s">
        <v>35</v>
      </c>
      <c r="C93" s="17" t="s">
        <v>41</v>
      </c>
      <c r="D93" s="245">
        <v>18</v>
      </c>
      <c r="E93" s="245">
        <v>649</v>
      </c>
      <c r="F93" s="245">
        <v>349</v>
      </c>
      <c r="G93" s="245">
        <v>2</v>
      </c>
      <c r="H93" s="245">
        <v>0</v>
      </c>
      <c r="I93" s="245">
        <v>13</v>
      </c>
      <c r="J93" s="245">
        <v>0</v>
      </c>
      <c r="K93" s="245">
        <v>0</v>
      </c>
      <c r="L93" s="245">
        <v>781</v>
      </c>
      <c r="M93" s="245">
        <v>2</v>
      </c>
      <c r="N93" s="245">
        <v>0</v>
      </c>
      <c r="O93" s="245">
        <v>574</v>
      </c>
      <c r="P93" s="245">
        <v>7</v>
      </c>
      <c r="Q93" s="245">
        <v>0</v>
      </c>
      <c r="R93" s="245">
        <v>847</v>
      </c>
      <c r="S93" s="245">
        <v>50</v>
      </c>
      <c r="T93" s="245">
        <v>0</v>
      </c>
      <c r="U93" s="245">
        <v>1</v>
      </c>
      <c r="V93" s="245">
        <v>0</v>
      </c>
      <c r="W93" s="245">
        <v>0</v>
      </c>
      <c r="X93" s="245">
        <v>0</v>
      </c>
      <c r="Y93" s="245">
        <f t="shared" si="35"/>
        <v>2565</v>
      </c>
      <c r="Z93" s="245">
        <f t="shared" si="36"/>
        <v>728</v>
      </c>
      <c r="AA93" s="245">
        <f t="shared" si="37"/>
        <v>0</v>
      </c>
      <c r="AB93" s="246">
        <f t="shared" si="38"/>
        <v>3293</v>
      </c>
    </row>
    <row r="94" spans="1:28" ht="16.5" thickBot="1" thickTop="1">
      <c r="A94" s="455"/>
      <c r="B94" s="396"/>
      <c r="C94" s="198" t="s">
        <v>125</v>
      </c>
      <c r="D94" s="247">
        <f aca="true" t="shared" si="50" ref="D94:X94">SUM(D92:D93)</f>
        <v>61</v>
      </c>
      <c r="E94" s="247">
        <f t="shared" si="50"/>
        <v>1253</v>
      </c>
      <c r="F94" s="247">
        <f t="shared" si="50"/>
        <v>1368</v>
      </c>
      <c r="G94" s="247">
        <f t="shared" si="50"/>
        <v>7</v>
      </c>
      <c r="H94" s="247">
        <f t="shared" si="50"/>
        <v>0</v>
      </c>
      <c r="I94" s="247">
        <f t="shared" si="50"/>
        <v>28</v>
      </c>
      <c r="J94" s="247">
        <f t="shared" si="50"/>
        <v>0</v>
      </c>
      <c r="K94" s="247">
        <f t="shared" si="50"/>
        <v>0</v>
      </c>
      <c r="L94" s="247">
        <f t="shared" si="50"/>
        <v>5072</v>
      </c>
      <c r="M94" s="247">
        <f t="shared" si="50"/>
        <v>18</v>
      </c>
      <c r="N94" s="247">
        <f t="shared" si="50"/>
        <v>0</v>
      </c>
      <c r="O94" s="247">
        <f t="shared" si="50"/>
        <v>1851</v>
      </c>
      <c r="P94" s="247">
        <f t="shared" si="50"/>
        <v>15</v>
      </c>
      <c r="Q94" s="247">
        <f t="shared" si="50"/>
        <v>2</v>
      </c>
      <c r="R94" s="247">
        <f t="shared" si="50"/>
        <v>2615</v>
      </c>
      <c r="S94" s="247">
        <f t="shared" si="50"/>
        <v>159</v>
      </c>
      <c r="T94" s="247">
        <f t="shared" si="50"/>
        <v>2</v>
      </c>
      <c r="U94" s="247">
        <f t="shared" si="50"/>
        <v>5</v>
      </c>
      <c r="V94" s="247">
        <f t="shared" si="50"/>
        <v>1</v>
      </c>
      <c r="W94" s="247">
        <f t="shared" si="50"/>
        <v>0</v>
      </c>
      <c r="X94" s="247">
        <f t="shared" si="50"/>
        <v>0</v>
      </c>
      <c r="Y94" s="247">
        <f t="shared" si="35"/>
        <v>10939</v>
      </c>
      <c r="Z94" s="247">
        <f t="shared" si="36"/>
        <v>1514</v>
      </c>
      <c r="AA94" s="247">
        <f t="shared" si="37"/>
        <v>4</v>
      </c>
      <c r="AB94" s="248">
        <f t="shared" si="38"/>
        <v>12457</v>
      </c>
    </row>
    <row r="95" spans="1:28" ht="15.75" thickTop="1">
      <c r="A95" s="455" t="s">
        <v>92</v>
      </c>
      <c r="B95" s="395" t="s">
        <v>36</v>
      </c>
      <c r="C95" s="11" t="s">
        <v>40</v>
      </c>
      <c r="D95" s="180">
        <v>0</v>
      </c>
      <c r="E95" s="180">
        <v>5</v>
      </c>
      <c r="F95" s="180">
        <v>3</v>
      </c>
      <c r="G95" s="180">
        <v>0</v>
      </c>
      <c r="H95" s="180">
        <v>0</v>
      </c>
      <c r="I95" s="180">
        <v>0</v>
      </c>
      <c r="J95" s="180">
        <v>0</v>
      </c>
      <c r="K95" s="180">
        <v>0</v>
      </c>
      <c r="L95" s="180">
        <v>24</v>
      </c>
      <c r="M95" s="180">
        <v>0</v>
      </c>
      <c r="N95" s="180">
        <v>0</v>
      </c>
      <c r="O95" s="180">
        <v>44</v>
      </c>
      <c r="P95" s="180">
        <v>0</v>
      </c>
      <c r="Q95" s="180">
        <v>0</v>
      </c>
      <c r="R95" s="180">
        <v>862</v>
      </c>
      <c r="S95" s="180">
        <v>37</v>
      </c>
      <c r="T95" s="180">
        <v>0</v>
      </c>
      <c r="U95" s="180">
        <v>1</v>
      </c>
      <c r="V95" s="180">
        <v>0</v>
      </c>
      <c r="W95" s="180">
        <v>0</v>
      </c>
      <c r="X95" s="180">
        <v>0</v>
      </c>
      <c r="Y95" s="180">
        <f t="shared" si="35"/>
        <v>934</v>
      </c>
      <c r="Z95" s="180">
        <f t="shared" si="36"/>
        <v>42</v>
      </c>
      <c r="AA95" s="180">
        <f t="shared" si="37"/>
        <v>0</v>
      </c>
      <c r="AB95" s="249">
        <f t="shared" si="38"/>
        <v>976</v>
      </c>
    </row>
    <row r="96" spans="1:28" ht="15.75" thickBot="1">
      <c r="A96" s="455" t="s">
        <v>92</v>
      </c>
      <c r="B96" s="395" t="s">
        <v>36</v>
      </c>
      <c r="C96" s="17" t="s">
        <v>41</v>
      </c>
      <c r="D96" s="245">
        <v>0</v>
      </c>
      <c r="E96" s="245">
        <v>9</v>
      </c>
      <c r="F96" s="245">
        <v>1</v>
      </c>
      <c r="G96" s="245">
        <v>0</v>
      </c>
      <c r="H96" s="245">
        <v>0</v>
      </c>
      <c r="I96" s="245">
        <v>0</v>
      </c>
      <c r="J96" s="245">
        <v>0</v>
      </c>
      <c r="K96" s="245">
        <v>0</v>
      </c>
      <c r="L96" s="245">
        <v>8</v>
      </c>
      <c r="M96" s="245">
        <v>0</v>
      </c>
      <c r="N96" s="245">
        <v>0</v>
      </c>
      <c r="O96" s="245">
        <v>29</v>
      </c>
      <c r="P96" s="245">
        <v>0</v>
      </c>
      <c r="Q96" s="245">
        <v>0</v>
      </c>
      <c r="R96" s="245">
        <v>581</v>
      </c>
      <c r="S96" s="245">
        <v>11</v>
      </c>
      <c r="T96" s="245">
        <v>0</v>
      </c>
      <c r="U96" s="245">
        <v>2</v>
      </c>
      <c r="V96" s="245">
        <v>0</v>
      </c>
      <c r="W96" s="245">
        <v>0</v>
      </c>
      <c r="X96" s="245">
        <v>0</v>
      </c>
      <c r="Y96" s="245">
        <f t="shared" si="35"/>
        <v>621</v>
      </c>
      <c r="Z96" s="245">
        <f t="shared" si="36"/>
        <v>20</v>
      </c>
      <c r="AA96" s="245">
        <f t="shared" si="37"/>
        <v>0</v>
      </c>
      <c r="AB96" s="246">
        <f t="shared" si="38"/>
        <v>641</v>
      </c>
    </row>
    <row r="97" spans="1:28" ht="16.5" thickBot="1" thickTop="1">
      <c r="A97" s="455"/>
      <c r="B97" s="396"/>
      <c r="C97" s="198" t="s">
        <v>125</v>
      </c>
      <c r="D97" s="247">
        <f aca="true" t="shared" si="51" ref="D97:X97">SUM(D95:D96)</f>
        <v>0</v>
      </c>
      <c r="E97" s="247">
        <f t="shared" si="51"/>
        <v>14</v>
      </c>
      <c r="F97" s="247">
        <f t="shared" si="51"/>
        <v>4</v>
      </c>
      <c r="G97" s="247">
        <f t="shared" si="51"/>
        <v>0</v>
      </c>
      <c r="H97" s="247">
        <f t="shared" si="51"/>
        <v>0</v>
      </c>
      <c r="I97" s="247">
        <f t="shared" si="51"/>
        <v>0</v>
      </c>
      <c r="J97" s="247">
        <f t="shared" si="51"/>
        <v>0</v>
      </c>
      <c r="K97" s="247">
        <f t="shared" si="51"/>
        <v>0</v>
      </c>
      <c r="L97" s="247">
        <f t="shared" si="51"/>
        <v>32</v>
      </c>
      <c r="M97" s="247">
        <f t="shared" si="51"/>
        <v>0</v>
      </c>
      <c r="N97" s="247">
        <f t="shared" si="51"/>
        <v>0</v>
      </c>
      <c r="O97" s="247">
        <f t="shared" si="51"/>
        <v>73</v>
      </c>
      <c r="P97" s="247">
        <f t="shared" si="51"/>
        <v>0</v>
      </c>
      <c r="Q97" s="247">
        <f t="shared" si="51"/>
        <v>0</v>
      </c>
      <c r="R97" s="247">
        <f t="shared" si="51"/>
        <v>1443</v>
      </c>
      <c r="S97" s="247">
        <f t="shared" si="51"/>
        <v>48</v>
      </c>
      <c r="T97" s="247">
        <f t="shared" si="51"/>
        <v>0</v>
      </c>
      <c r="U97" s="247">
        <f t="shared" si="51"/>
        <v>3</v>
      </c>
      <c r="V97" s="247">
        <f t="shared" si="51"/>
        <v>0</v>
      </c>
      <c r="W97" s="247">
        <f t="shared" si="51"/>
        <v>0</v>
      </c>
      <c r="X97" s="247">
        <f t="shared" si="51"/>
        <v>0</v>
      </c>
      <c r="Y97" s="247">
        <f t="shared" si="35"/>
        <v>1555</v>
      </c>
      <c r="Z97" s="247">
        <f t="shared" si="36"/>
        <v>62</v>
      </c>
      <c r="AA97" s="247">
        <f t="shared" si="37"/>
        <v>0</v>
      </c>
      <c r="AB97" s="248">
        <f t="shared" si="38"/>
        <v>1617</v>
      </c>
    </row>
    <row r="98" spans="1:28" ht="15.75" thickTop="1">
      <c r="A98" s="455" t="s">
        <v>92</v>
      </c>
      <c r="B98" s="395" t="s">
        <v>126</v>
      </c>
      <c r="C98" s="11" t="s">
        <v>40</v>
      </c>
      <c r="D98" s="180">
        <v>1</v>
      </c>
      <c r="E98" s="180">
        <v>11</v>
      </c>
      <c r="F98" s="180">
        <v>26</v>
      </c>
      <c r="G98" s="180">
        <v>0</v>
      </c>
      <c r="H98" s="180">
        <v>0</v>
      </c>
      <c r="I98" s="180">
        <v>0</v>
      </c>
      <c r="J98" s="180">
        <v>0</v>
      </c>
      <c r="K98" s="180">
        <v>0</v>
      </c>
      <c r="L98" s="180">
        <v>55</v>
      </c>
      <c r="M98" s="180">
        <v>0</v>
      </c>
      <c r="N98" s="180">
        <v>0</v>
      </c>
      <c r="O98" s="180">
        <v>122</v>
      </c>
      <c r="P98" s="180">
        <v>0</v>
      </c>
      <c r="Q98" s="180">
        <v>0</v>
      </c>
      <c r="R98" s="180">
        <v>676</v>
      </c>
      <c r="S98" s="180">
        <v>31</v>
      </c>
      <c r="T98" s="180">
        <v>0</v>
      </c>
      <c r="U98" s="180">
        <v>1</v>
      </c>
      <c r="V98" s="180">
        <v>0</v>
      </c>
      <c r="W98" s="180">
        <v>0</v>
      </c>
      <c r="X98" s="180">
        <v>0</v>
      </c>
      <c r="Y98" s="180">
        <f t="shared" si="35"/>
        <v>880</v>
      </c>
      <c r="Z98" s="180">
        <f t="shared" si="36"/>
        <v>43</v>
      </c>
      <c r="AA98" s="180">
        <f t="shared" si="37"/>
        <v>0</v>
      </c>
      <c r="AB98" s="249">
        <f t="shared" si="38"/>
        <v>923</v>
      </c>
    </row>
    <row r="99" spans="1:28" ht="15.75" thickBot="1">
      <c r="A99" s="455" t="s">
        <v>92</v>
      </c>
      <c r="B99" s="395" t="s">
        <v>126</v>
      </c>
      <c r="C99" s="17" t="s">
        <v>41</v>
      </c>
      <c r="D99" s="245">
        <v>0</v>
      </c>
      <c r="E99" s="245">
        <v>3</v>
      </c>
      <c r="F99" s="245">
        <v>1</v>
      </c>
      <c r="G99" s="245">
        <v>0</v>
      </c>
      <c r="H99" s="245">
        <v>0</v>
      </c>
      <c r="I99" s="245">
        <v>0</v>
      </c>
      <c r="J99" s="245">
        <v>0</v>
      </c>
      <c r="K99" s="245">
        <v>0</v>
      </c>
      <c r="L99" s="245">
        <v>5</v>
      </c>
      <c r="M99" s="245">
        <v>0</v>
      </c>
      <c r="N99" s="245">
        <v>0</v>
      </c>
      <c r="O99" s="245">
        <v>18</v>
      </c>
      <c r="P99" s="245">
        <v>0</v>
      </c>
      <c r="Q99" s="245">
        <v>0</v>
      </c>
      <c r="R99" s="245">
        <v>157</v>
      </c>
      <c r="S99" s="245">
        <v>7</v>
      </c>
      <c r="T99" s="245">
        <v>0</v>
      </c>
      <c r="U99" s="245">
        <v>0</v>
      </c>
      <c r="V99" s="245">
        <v>0</v>
      </c>
      <c r="W99" s="245">
        <v>0</v>
      </c>
      <c r="X99" s="245">
        <v>0</v>
      </c>
      <c r="Y99" s="245">
        <f t="shared" si="35"/>
        <v>181</v>
      </c>
      <c r="Z99" s="245">
        <f t="shared" si="36"/>
        <v>10</v>
      </c>
      <c r="AA99" s="245">
        <f t="shared" si="37"/>
        <v>0</v>
      </c>
      <c r="AB99" s="246">
        <f t="shared" si="38"/>
        <v>191</v>
      </c>
    </row>
    <row r="100" spans="1:28" ht="16.5" thickBot="1" thickTop="1">
      <c r="A100" s="455"/>
      <c r="B100" s="397"/>
      <c r="C100" s="201" t="s">
        <v>125</v>
      </c>
      <c r="D100" s="250">
        <f aca="true" t="shared" si="52" ref="D100:X100">SUM(D98:D99)</f>
        <v>1</v>
      </c>
      <c r="E100" s="250">
        <f t="shared" si="52"/>
        <v>14</v>
      </c>
      <c r="F100" s="250">
        <f t="shared" si="52"/>
        <v>27</v>
      </c>
      <c r="G100" s="250">
        <f t="shared" si="52"/>
        <v>0</v>
      </c>
      <c r="H100" s="250">
        <f t="shared" si="52"/>
        <v>0</v>
      </c>
      <c r="I100" s="250">
        <f t="shared" si="52"/>
        <v>0</v>
      </c>
      <c r="J100" s="250">
        <f t="shared" si="52"/>
        <v>0</v>
      </c>
      <c r="K100" s="250">
        <f t="shared" si="52"/>
        <v>0</v>
      </c>
      <c r="L100" s="250">
        <f t="shared" si="52"/>
        <v>60</v>
      </c>
      <c r="M100" s="250">
        <f t="shared" si="52"/>
        <v>0</v>
      </c>
      <c r="N100" s="250">
        <f t="shared" si="52"/>
        <v>0</v>
      </c>
      <c r="O100" s="250">
        <f t="shared" si="52"/>
        <v>140</v>
      </c>
      <c r="P100" s="250">
        <f t="shared" si="52"/>
        <v>0</v>
      </c>
      <c r="Q100" s="250">
        <f t="shared" si="52"/>
        <v>0</v>
      </c>
      <c r="R100" s="250">
        <f t="shared" si="52"/>
        <v>833</v>
      </c>
      <c r="S100" s="250">
        <f t="shared" si="52"/>
        <v>38</v>
      </c>
      <c r="T100" s="250">
        <f t="shared" si="52"/>
        <v>0</v>
      </c>
      <c r="U100" s="250">
        <f t="shared" si="52"/>
        <v>1</v>
      </c>
      <c r="V100" s="250">
        <f t="shared" si="52"/>
        <v>0</v>
      </c>
      <c r="W100" s="250">
        <f t="shared" si="52"/>
        <v>0</v>
      </c>
      <c r="X100" s="250">
        <f t="shared" si="52"/>
        <v>0</v>
      </c>
      <c r="Y100" s="250">
        <f t="shared" si="35"/>
        <v>1061</v>
      </c>
      <c r="Z100" s="250">
        <f t="shared" si="36"/>
        <v>53</v>
      </c>
      <c r="AA100" s="250">
        <f t="shared" si="37"/>
        <v>0</v>
      </c>
      <c r="AB100" s="251">
        <f t="shared" si="38"/>
        <v>1114</v>
      </c>
    </row>
    <row r="101" spans="1:28" ht="15.75" thickBot="1">
      <c r="A101" s="456"/>
      <c r="B101" s="398" t="s">
        <v>127</v>
      </c>
      <c r="C101" s="204" t="s">
        <v>40</v>
      </c>
      <c r="D101" s="252">
        <f aca="true" t="shared" si="53" ref="D101:X101">D92+D95+D98</f>
        <v>44</v>
      </c>
      <c r="E101" s="252">
        <f t="shared" si="53"/>
        <v>620</v>
      </c>
      <c r="F101" s="252">
        <f t="shared" si="53"/>
        <v>1048</v>
      </c>
      <c r="G101" s="252">
        <f t="shared" si="53"/>
        <v>5</v>
      </c>
      <c r="H101" s="252">
        <f t="shared" si="53"/>
        <v>0</v>
      </c>
      <c r="I101" s="252">
        <f t="shared" si="53"/>
        <v>15</v>
      </c>
      <c r="J101" s="252">
        <f t="shared" si="53"/>
        <v>0</v>
      </c>
      <c r="K101" s="252">
        <f t="shared" si="53"/>
        <v>0</v>
      </c>
      <c r="L101" s="252">
        <f t="shared" si="53"/>
        <v>4370</v>
      </c>
      <c r="M101" s="252">
        <f t="shared" si="53"/>
        <v>16</v>
      </c>
      <c r="N101" s="252">
        <f t="shared" si="53"/>
        <v>0</v>
      </c>
      <c r="O101" s="252">
        <f t="shared" si="53"/>
        <v>1443</v>
      </c>
      <c r="P101" s="252">
        <f t="shared" si="53"/>
        <v>8</v>
      </c>
      <c r="Q101" s="252">
        <f t="shared" si="53"/>
        <v>2</v>
      </c>
      <c r="R101" s="252">
        <f t="shared" si="53"/>
        <v>3306</v>
      </c>
      <c r="S101" s="252">
        <f t="shared" si="53"/>
        <v>177</v>
      </c>
      <c r="T101" s="252">
        <f t="shared" si="53"/>
        <v>2</v>
      </c>
      <c r="U101" s="252">
        <f t="shared" si="53"/>
        <v>6</v>
      </c>
      <c r="V101" s="252">
        <f t="shared" si="53"/>
        <v>1</v>
      </c>
      <c r="W101" s="252">
        <f t="shared" si="53"/>
        <v>0</v>
      </c>
      <c r="X101" s="252">
        <f t="shared" si="53"/>
        <v>0</v>
      </c>
      <c r="Y101" s="252">
        <f t="shared" si="35"/>
        <v>10188</v>
      </c>
      <c r="Z101" s="252">
        <f t="shared" si="36"/>
        <v>871</v>
      </c>
      <c r="AA101" s="252">
        <f t="shared" si="37"/>
        <v>4</v>
      </c>
      <c r="AB101" s="253">
        <f t="shared" si="38"/>
        <v>11063</v>
      </c>
    </row>
    <row r="102" spans="1:28" ht="15.75" thickBot="1">
      <c r="A102" s="456"/>
      <c r="B102" s="398"/>
      <c r="C102" s="204" t="s">
        <v>41</v>
      </c>
      <c r="D102" s="252">
        <f aca="true" t="shared" si="54" ref="D102:X102">D93+D96+D99</f>
        <v>18</v>
      </c>
      <c r="E102" s="252">
        <f t="shared" si="54"/>
        <v>661</v>
      </c>
      <c r="F102" s="252">
        <f t="shared" si="54"/>
        <v>351</v>
      </c>
      <c r="G102" s="252">
        <f t="shared" si="54"/>
        <v>2</v>
      </c>
      <c r="H102" s="252">
        <f t="shared" si="54"/>
        <v>0</v>
      </c>
      <c r="I102" s="252">
        <f t="shared" si="54"/>
        <v>13</v>
      </c>
      <c r="J102" s="252">
        <f t="shared" si="54"/>
        <v>0</v>
      </c>
      <c r="K102" s="252">
        <f t="shared" si="54"/>
        <v>0</v>
      </c>
      <c r="L102" s="252">
        <f t="shared" si="54"/>
        <v>794</v>
      </c>
      <c r="M102" s="252">
        <f t="shared" si="54"/>
        <v>2</v>
      </c>
      <c r="N102" s="252">
        <f t="shared" si="54"/>
        <v>0</v>
      </c>
      <c r="O102" s="252">
        <f t="shared" si="54"/>
        <v>621</v>
      </c>
      <c r="P102" s="252">
        <f t="shared" si="54"/>
        <v>7</v>
      </c>
      <c r="Q102" s="252">
        <f t="shared" si="54"/>
        <v>0</v>
      </c>
      <c r="R102" s="252">
        <f t="shared" si="54"/>
        <v>1585</v>
      </c>
      <c r="S102" s="252">
        <f t="shared" si="54"/>
        <v>68</v>
      </c>
      <c r="T102" s="252">
        <f t="shared" si="54"/>
        <v>0</v>
      </c>
      <c r="U102" s="252">
        <f t="shared" si="54"/>
        <v>3</v>
      </c>
      <c r="V102" s="252">
        <f t="shared" si="54"/>
        <v>0</v>
      </c>
      <c r="W102" s="252">
        <f t="shared" si="54"/>
        <v>0</v>
      </c>
      <c r="X102" s="252">
        <f t="shared" si="54"/>
        <v>0</v>
      </c>
      <c r="Y102" s="252">
        <f t="shared" si="35"/>
        <v>3367</v>
      </c>
      <c r="Z102" s="252">
        <f t="shared" si="36"/>
        <v>758</v>
      </c>
      <c r="AA102" s="252">
        <f t="shared" si="37"/>
        <v>0</v>
      </c>
      <c r="AB102" s="253">
        <f t="shared" si="38"/>
        <v>4125</v>
      </c>
    </row>
    <row r="103" spans="1:28" ht="15.75" thickBot="1">
      <c r="A103" s="457"/>
      <c r="B103" s="398"/>
      <c r="C103" s="204" t="s">
        <v>128</v>
      </c>
      <c r="D103" s="252">
        <f aca="true" t="shared" si="55" ref="D103:X103">SUM(D101:D102)</f>
        <v>62</v>
      </c>
      <c r="E103" s="252">
        <f t="shared" si="55"/>
        <v>1281</v>
      </c>
      <c r="F103" s="252">
        <f t="shared" si="55"/>
        <v>1399</v>
      </c>
      <c r="G103" s="252">
        <f t="shared" si="55"/>
        <v>7</v>
      </c>
      <c r="H103" s="252">
        <f t="shared" si="55"/>
        <v>0</v>
      </c>
      <c r="I103" s="252">
        <f t="shared" si="55"/>
        <v>28</v>
      </c>
      <c r="J103" s="252">
        <f t="shared" si="55"/>
        <v>0</v>
      </c>
      <c r="K103" s="252">
        <f t="shared" si="55"/>
        <v>0</v>
      </c>
      <c r="L103" s="252">
        <f t="shared" si="55"/>
        <v>5164</v>
      </c>
      <c r="M103" s="252">
        <f t="shared" si="55"/>
        <v>18</v>
      </c>
      <c r="N103" s="252">
        <f t="shared" si="55"/>
        <v>0</v>
      </c>
      <c r="O103" s="252">
        <f t="shared" si="55"/>
        <v>2064</v>
      </c>
      <c r="P103" s="252">
        <f t="shared" si="55"/>
        <v>15</v>
      </c>
      <c r="Q103" s="252">
        <f t="shared" si="55"/>
        <v>2</v>
      </c>
      <c r="R103" s="252">
        <f t="shared" si="55"/>
        <v>4891</v>
      </c>
      <c r="S103" s="252">
        <f t="shared" si="55"/>
        <v>245</v>
      </c>
      <c r="T103" s="252">
        <f t="shared" si="55"/>
        <v>2</v>
      </c>
      <c r="U103" s="252">
        <f t="shared" si="55"/>
        <v>9</v>
      </c>
      <c r="V103" s="252">
        <f t="shared" si="55"/>
        <v>1</v>
      </c>
      <c r="W103" s="252">
        <f t="shared" si="55"/>
        <v>0</v>
      </c>
      <c r="X103" s="252">
        <f t="shared" si="55"/>
        <v>0</v>
      </c>
      <c r="Y103" s="252">
        <f t="shared" si="35"/>
        <v>13555</v>
      </c>
      <c r="Z103" s="252">
        <f t="shared" si="36"/>
        <v>1629</v>
      </c>
      <c r="AA103" s="252">
        <f t="shared" si="37"/>
        <v>4</v>
      </c>
      <c r="AB103" s="253">
        <f t="shared" si="38"/>
        <v>15188</v>
      </c>
    </row>
    <row r="104" spans="1:28" ht="15">
      <c r="A104" s="454" t="s">
        <v>93</v>
      </c>
      <c r="B104" s="394" t="s">
        <v>35</v>
      </c>
      <c r="C104" s="56" t="s">
        <v>40</v>
      </c>
      <c r="D104" s="243">
        <v>357</v>
      </c>
      <c r="E104" s="243">
        <v>1572</v>
      </c>
      <c r="F104" s="243">
        <v>32</v>
      </c>
      <c r="G104" s="243">
        <v>2</v>
      </c>
      <c r="H104" s="243">
        <v>0</v>
      </c>
      <c r="I104" s="243">
        <v>642</v>
      </c>
      <c r="J104" s="243">
        <v>27</v>
      </c>
      <c r="K104" s="243">
        <v>0</v>
      </c>
      <c r="L104" s="243">
        <v>623</v>
      </c>
      <c r="M104" s="243">
        <v>30</v>
      </c>
      <c r="N104" s="243">
        <v>0</v>
      </c>
      <c r="O104" s="243">
        <v>1917</v>
      </c>
      <c r="P104" s="243">
        <v>50</v>
      </c>
      <c r="Q104" s="243">
        <v>1</v>
      </c>
      <c r="R104" s="243">
        <v>1725</v>
      </c>
      <c r="S104" s="243">
        <v>228</v>
      </c>
      <c r="T104" s="243">
        <v>3</v>
      </c>
      <c r="U104" s="243">
        <v>5</v>
      </c>
      <c r="V104" s="243">
        <v>4</v>
      </c>
      <c r="W104" s="243">
        <v>0</v>
      </c>
      <c r="X104" s="243">
        <v>0</v>
      </c>
      <c r="Y104" s="243">
        <f t="shared" si="35"/>
        <v>4944</v>
      </c>
      <c r="Z104" s="243">
        <f t="shared" si="36"/>
        <v>2270</v>
      </c>
      <c r="AA104" s="243">
        <f t="shared" si="37"/>
        <v>4</v>
      </c>
      <c r="AB104" s="244">
        <f t="shared" si="38"/>
        <v>7218</v>
      </c>
    </row>
    <row r="105" spans="1:28" ht="15.75" thickBot="1">
      <c r="A105" s="455" t="s">
        <v>93</v>
      </c>
      <c r="B105" s="395" t="s">
        <v>35</v>
      </c>
      <c r="C105" s="17" t="s">
        <v>41</v>
      </c>
      <c r="D105" s="245">
        <v>168</v>
      </c>
      <c r="E105" s="245">
        <v>764</v>
      </c>
      <c r="F105" s="245">
        <v>6</v>
      </c>
      <c r="G105" s="245">
        <v>0</v>
      </c>
      <c r="H105" s="245">
        <v>0</v>
      </c>
      <c r="I105" s="245">
        <v>41</v>
      </c>
      <c r="J105" s="245">
        <v>1</v>
      </c>
      <c r="K105" s="245">
        <v>0</v>
      </c>
      <c r="L105" s="245">
        <v>101</v>
      </c>
      <c r="M105" s="245">
        <v>5</v>
      </c>
      <c r="N105" s="245">
        <v>0</v>
      </c>
      <c r="O105" s="245">
        <v>334</v>
      </c>
      <c r="P105" s="245">
        <v>7</v>
      </c>
      <c r="Q105" s="245">
        <v>0</v>
      </c>
      <c r="R105" s="245">
        <v>904</v>
      </c>
      <c r="S105" s="245">
        <v>54</v>
      </c>
      <c r="T105" s="245">
        <v>0</v>
      </c>
      <c r="U105" s="245">
        <v>1</v>
      </c>
      <c r="V105" s="245">
        <v>1</v>
      </c>
      <c r="W105" s="245">
        <v>0</v>
      </c>
      <c r="X105" s="245">
        <v>0</v>
      </c>
      <c r="Y105" s="245">
        <f t="shared" si="35"/>
        <v>1387</v>
      </c>
      <c r="Z105" s="245">
        <f t="shared" si="36"/>
        <v>1000</v>
      </c>
      <c r="AA105" s="245">
        <f t="shared" si="37"/>
        <v>0</v>
      </c>
      <c r="AB105" s="246">
        <f t="shared" si="38"/>
        <v>2387</v>
      </c>
    </row>
    <row r="106" spans="1:28" ht="16.5" thickBot="1" thickTop="1">
      <c r="A106" s="455"/>
      <c r="B106" s="396"/>
      <c r="C106" s="198" t="s">
        <v>125</v>
      </c>
      <c r="D106" s="247">
        <f aca="true" t="shared" si="56" ref="D106:X106">SUM(D104:D105)</f>
        <v>525</v>
      </c>
      <c r="E106" s="247">
        <f t="shared" si="56"/>
        <v>2336</v>
      </c>
      <c r="F106" s="247">
        <f t="shared" si="56"/>
        <v>38</v>
      </c>
      <c r="G106" s="247">
        <f t="shared" si="56"/>
        <v>2</v>
      </c>
      <c r="H106" s="247">
        <f t="shared" si="56"/>
        <v>0</v>
      </c>
      <c r="I106" s="247">
        <f t="shared" si="56"/>
        <v>683</v>
      </c>
      <c r="J106" s="247">
        <f t="shared" si="56"/>
        <v>28</v>
      </c>
      <c r="K106" s="247">
        <f t="shared" si="56"/>
        <v>0</v>
      </c>
      <c r="L106" s="247">
        <f t="shared" si="56"/>
        <v>724</v>
      </c>
      <c r="M106" s="247">
        <f t="shared" si="56"/>
        <v>35</v>
      </c>
      <c r="N106" s="247">
        <f t="shared" si="56"/>
        <v>0</v>
      </c>
      <c r="O106" s="247">
        <f t="shared" si="56"/>
        <v>2251</v>
      </c>
      <c r="P106" s="247">
        <f t="shared" si="56"/>
        <v>57</v>
      </c>
      <c r="Q106" s="247">
        <f t="shared" si="56"/>
        <v>1</v>
      </c>
      <c r="R106" s="247">
        <f t="shared" si="56"/>
        <v>2629</v>
      </c>
      <c r="S106" s="247">
        <f t="shared" si="56"/>
        <v>282</v>
      </c>
      <c r="T106" s="247">
        <f t="shared" si="56"/>
        <v>3</v>
      </c>
      <c r="U106" s="247">
        <f t="shared" si="56"/>
        <v>6</v>
      </c>
      <c r="V106" s="247">
        <f t="shared" si="56"/>
        <v>5</v>
      </c>
      <c r="W106" s="247">
        <f t="shared" si="56"/>
        <v>0</v>
      </c>
      <c r="X106" s="247">
        <f t="shared" si="56"/>
        <v>0</v>
      </c>
      <c r="Y106" s="247">
        <f t="shared" si="35"/>
        <v>6331</v>
      </c>
      <c r="Z106" s="247">
        <f t="shared" si="36"/>
        <v>3270</v>
      </c>
      <c r="AA106" s="247">
        <f t="shared" si="37"/>
        <v>4</v>
      </c>
      <c r="AB106" s="248">
        <f t="shared" si="38"/>
        <v>9605</v>
      </c>
    </row>
    <row r="107" spans="1:28" ht="15.75" thickTop="1">
      <c r="A107" s="455" t="s">
        <v>93</v>
      </c>
      <c r="B107" s="395" t="s">
        <v>36</v>
      </c>
      <c r="C107" s="11" t="s">
        <v>40</v>
      </c>
      <c r="D107" s="180">
        <v>4</v>
      </c>
      <c r="E107" s="180">
        <v>27</v>
      </c>
      <c r="F107" s="180">
        <v>0</v>
      </c>
      <c r="G107" s="180">
        <v>0</v>
      </c>
      <c r="H107" s="180">
        <v>0</v>
      </c>
      <c r="I107" s="180">
        <v>8</v>
      </c>
      <c r="J107" s="180">
        <v>1</v>
      </c>
      <c r="K107" s="180">
        <v>0</v>
      </c>
      <c r="L107" s="180">
        <v>5</v>
      </c>
      <c r="M107" s="180">
        <v>1</v>
      </c>
      <c r="N107" s="180">
        <v>0</v>
      </c>
      <c r="O107" s="180">
        <v>34</v>
      </c>
      <c r="P107" s="180">
        <v>8</v>
      </c>
      <c r="Q107" s="180">
        <v>0</v>
      </c>
      <c r="R107" s="180">
        <v>952</v>
      </c>
      <c r="S107" s="180">
        <v>92</v>
      </c>
      <c r="T107" s="180">
        <v>0</v>
      </c>
      <c r="U107" s="180">
        <v>15</v>
      </c>
      <c r="V107" s="180">
        <v>0</v>
      </c>
      <c r="W107" s="180">
        <v>0</v>
      </c>
      <c r="X107" s="180">
        <v>0</v>
      </c>
      <c r="Y107" s="180">
        <f t="shared" si="35"/>
        <v>1014</v>
      </c>
      <c r="Z107" s="180">
        <f t="shared" si="36"/>
        <v>133</v>
      </c>
      <c r="AA107" s="180">
        <f t="shared" si="37"/>
        <v>0</v>
      </c>
      <c r="AB107" s="249">
        <f t="shared" si="38"/>
        <v>1147</v>
      </c>
    </row>
    <row r="108" spans="1:28" ht="15.75" thickBot="1">
      <c r="A108" s="455" t="s">
        <v>93</v>
      </c>
      <c r="B108" s="395" t="s">
        <v>36</v>
      </c>
      <c r="C108" s="17" t="s">
        <v>41</v>
      </c>
      <c r="D108" s="245">
        <v>0</v>
      </c>
      <c r="E108" s="245">
        <v>6</v>
      </c>
      <c r="F108" s="245">
        <v>0</v>
      </c>
      <c r="G108" s="245">
        <v>0</v>
      </c>
      <c r="H108" s="245">
        <v>0</v>
      </c>
      <c r="I108" s="245">
        <v>1</v>
      </c>
      <c r="J108" s="245">
        <v>0</v>
      </c>
      <c r="K108" s="245">
        <v>0</v>
      </c>
      <c r="L108" s="245">
        <v>0</v>
      </c>
      <c r="M108" s="245">
        <v>0</v>
      </c>
      <c r="N108" s="245">
        <v>0</v>
      </c>
      <c r="O108" s="245">
        <v>5</v>
      </c>
      <c r="P108" s="245">
        <v>0</v>
      </c>
      <c r="Q108" s="245">
        <v>0</v>
      </c>
      <c r="R108" s="245">
        <v>250</v>
      </c>
      <c r="S108" s="245">
        <v>22</v>
      </c>
      <c r="T108" s="245">
        <v>0</v>
      </c>
      <c r="U108" s="245">
        <v>1</v>
      </c>
      <c r="V108" s="245">
        <v>0</v>
      </c>
      <c r="W108" s="245">
        <v>0</v>
      </c>
      <c r="X108" s="245">
        <v>0</v>
      </c>
      <c r="Y108" s="245">
        <f t="shared" si="35"/>
        <v>257</v>
      </c>
      <c r="Z108" s="245">
        <f t="shared" si="36"/>
        <v>28</v>
      </c>
      <c r="AA108" s="245">
        <f t="shared" si="37"/>
        <v>0</v>
      </c>
      <c r="AB108" s="246">
        <f t="shared" si="38"/>
        <v>285</v>
      </c>
    </row>
    <row r="109" spans="1:28" ht="16.5" thickBot="1" thickTop="1">
      <c r="A109" s="455"/>
      <c r="B109" s="396"/>
      <c r="C109" s="198" t="s">
        <v>125</v>
      </c>
      <c r="D109" s="247">
        <f aca="true" t="shared" si="57" ref="D109:X109">SUM(D107:D108)</f>
        <v>4</v>
      </c>
      <c r="E109" s="247">
        <f t="shared" si="57"/>
        <v>33</v>
      </c>
      <c r="F109" s="247">
        <f t="shared" si="57"/>
        <v>0</v>
      </c>
      <c r="G109" s="247">
        <f t="shared" si="57"/>
        <v>0</v>
      </c>
      <c r="H109" s="247">
        <f t="shared" si="57"/>
        <v>0</v>
      </c>
      <c r="I109" s="247">
        <f t="shared" si="57"/>
        <v>9</v>
      </c>
      <c r="J109" s="247">
        <f t="shared" si="57"/>
        <v>1</v>
      </c>
      <c r="K109" s="247">
        <f t="shared" si="57"/>
        <v>0</v>
      </c>
      <c r="L109" s="247">
        <f t="shared" si="57"/>
        <v>5</v>
      </c>
      <c r="M109" s="247">
        <f t="shared" si="57"/>
        <v>1</v>
      </c>
      <c r="N109" s="247">
        <f t="shared" si="57"/>
        <v>0</v>
      </c>
      <c r="O109" s="247">
        <f t="shared" si="57"/>
        <v>39</v>
      </c>
      <c r="P109" s="247">
        <f t="shared" si="57"/>
        <v>8</v>
      </c>
      <c r="Q109" s="247">
        <f t="shared" si="57"/>
        <v>0</v>
      </c>
      <c r="R109" s="247">
        <f t="shared" si="57"/>
        <v>1202</v>
      </c>
      <c r="S109" s="247">
        <f t="shared" si="57"/>
        <v>114</v>
      </c>
      <c r="T109" s="247">
        <f t="shared" si="57"/>
        <v>0</v>
      </c>
      <c r="U109" s="247">
        <f t="shared" si="57"/>
        <v>16</v>
      </c>
      <c r="V109" s="247">
        <f t="shared" si="57"/>
        <v>0</v>
      </c>
      <c r="W109" s="247">
        <f t="shared" si="57"/>
        <v>0</v>
      </c>
      <c r="X109" s="247">
        <f t="shared" si="57"/>
        <v>0</v>
      </c>
      <c r="Y109" s="247">
        <f t="shared" si="35"/>
        <v>1271</v>
      </c>
      <c r="Z109" s="247">
        <f t="shared" si="36"/>
        <v>161</v>
      </c>
      <c r="AA109" s="247">
        <f t="shared" si="37"/>
        <v>0</v>
      </c>
      <c r="AB109" s="248">
        <f t="shared" si="38"/>
        <v>1432</v>
      </c>
    </row>
    <row r="110" spans="1:28" ht="15.75" thickTop="1">
      <c r="A110" s="455" t="s">
        <v>93</v>
      </c>
      <c r="B110" s="395" t="s">
        <v>126</v>
      </c>
      <c r="C110" s="11" t="s">
        <v>40</v>
      </c>
      <c r="D110" s="180">
        <v>0</v>
      </c>
      <c r="E110" s="180">
        <v>2</v>
      </c>
      <c r="F110" s="180">
        <v>0</v>
      </c>
      <c r="G110" s="180">
        <v>0</v>
      </c>
      <c r="H110" s="180">
        <v>0</v>
      </c>
      <c r="I110" s="180">
        <v>0</v>
      </c>
      <c r="J110" s="180">
        <v>0</v>
      </c>
      <c r="K110" s="180">
        <v>0</v>
      </c>
      <c r="L110" s="180">
        <v>0</v>
      </c>
      <c r="M110" s="180">
        <v>0</v>
      </c>
      <c r="N110" s="180">
        <v>0</v>
      </c>
      <c r="O110" s="180">
        <v>5</v>
      </c>
      <c r="P110" s="180">
        <v>0</v>
      </c>
      <c r="Q110" s="180">
        <v>0</v>
      </c>
      <c r="R110" s="180">
        <v>44</v>
      </c>
      <c r="S110" s="180">
        <v>3</v>
      </c>
      <c r="T110" s="180">
        <v>0</v>
      </c>
      <c r="U110" s="180">
        <v>0</v>
      </c>
      <c r="V110" s="180">
        <v>0</v>
      </c>
      <c r="W110" s="180">
        <v>0</v>
      </c>
      <c r="X110" s="180">
        <v>0</v>
      </c>
      <c r="Y110" s="180">
        <f t="shared" si="35"/>
        <v>49</v>
      </c>
      <c r="Z110" s="180">
        <f t="shared" si="36"/>
        <v>5</v>
      </c>
      <c r="AA110" s="180">
        <f t="shared" si="37"/>
        <v>0</v>
      </c>
      <c r="AB110" s="249">
        <f t="shared" si="38"/>
        <v>54</v>
      </c>
    </row>
    <row r="111" spans="1:28" ht="15.75" thickBot="1">
      <c r="A111" s="455" t="s">
        <v>93</v>
      </c>
      <c r="B111" s="395" t="s">
        <v>126</v>
      </c>
      <c r="C111" s="17" t="s">
        <v>41</v>
      </c>
      <c r="D111" s="245">
        <v>0</v>
      </c>
      <c r="E111" s="245">
        <v>0</v>
      </c>
      <c r="F111" s="245">
        <v>0</v>
      </c>
      <c r="G111" s="245">
        <v>0</v>
      </c>
      <c r="H111" s="245">
        <v>0</v>
      </c>
      <c r="I111" s="245">
        <v>0</v>
      </c>
      <c r="J111" s="245">
        <v>0</v>
      </c>
      <c r="K111" s="245">
        <v>0</v>
      </c>
      <c r="L111" s="245">
        <v>0</v>
      </c>
      <c r="M111" s="245">
        <v>0</v>
      </c>
      <c r="N111" s="245">
        <v>0</v>
      </c>
      <c r="O111" s="245">
        <v>0</v>
      </c>
      <c r="P111" s="245">
        <v>0</v>
      </c>
      <c r="Q111" s="245">
        <v>0</v>
      </c>
      <c r="R111" s="245">
        <v>11</v>
      </c>
      <c r="S111" s="245">
        <v>0</v>
      </c>
      <c r="T111" s="245">
        <v>0</v>
      </c>
      <c r="U111" s="245">
        <v>0</v>
      </c>
      <c r="V111" s="245">
        <v>0</v>
      </c>
      <c r="W111" s="245">
        <v>0</v>
      </c>
      <c r="X111" s="245">
        <v>0</v>
      </c>
      <c r="Y111" s="245">
        <f t="shared" si="35"/>
        <v>11</v>
      </c>
      <c r="Z111" s="245">
        <f t="shared" si="36"/>
        <v>0</v>
      </c>
      <c r="AA111" s="245">
        <f t="shared" si="37"/>
        <v>0</v>
      </c>
      <c r="AB111" s="246">
        <f t="shared" si="38"/>
        <v>11</v>
      </c>
    </row>
    <row r="112" spans="1:28" ht="16.5" thickBot="1" thickTop="1">
      <c r="A112" s="455"/>
      <c r="B112" s="397"/>
      <c r="C112" s="201" t="s">
        <v>125</v>
      </c>
      <c r="D112" s="250">
        <f aca="true" t="shared" si="58" ref="D112:X112">SUM(D110:D111)</f>
        <v>0</v>
      </c>
      <c r="E112" s="250">
        <f t="shared" si="58"/>
        <v>2</v>
      </c>
      <c r="F112" s="250">
        <f t="shared" si="58"/>
        <v>0</v>
      </c>
      <c r="G112" s="250">
        <f t="shared" si="58"/>
        <v>0</v>
      </c>
      <c r="H112" s="250">
        <f t="shared" si="58"/>
        <v>0</v>
      </c>
      <c r="I112" s="250">
        <f t="shared" si="58"/>
        <v>0</v>
      </c>
      <c r="J112" s="250">
        <f t="shared" si="58"/>
        <v>0</v>
      </c>
      <c r="K112" s="250">
        <f t="shared" si="58"/>
        <v>0</v>
      </c>
      <c r="L112" s="250">
        <f t="shared" si="58"/>
        <v>0</v>
      </c>
      <c r="M112" s="250">
        <f t="shared" si="58"/>
        <v>0</v>
      </c>
      <c r="N112" s="250">
        <f t="shared" si="58"/>
        <v>0</v>
      </c>
      <c r="O112" s="250">
        <f t="shared" si="58"/>
        <v>5</v>
      </c>
      <c r="P112" s="250">
        <f t="shared" si="58"/>
        <v>0</v>
      </c>
      <c r="Q112" s="250">
        <f t="shared" si="58"/>
        <v>0</v>
      </c>
      <c r="R112" s="250">
        <f t="shared" si="58"/>
        <v>55</v>
      </c>
      <c r="S112" s="250">
        <f t="shared" si="58"/>
        <v>3</v>
      </c>
      <c r="T112" s="250">
        <f t="shared" si="58"/>
        <v>0</v>
      </c>
      <c r="U112" s="250">
        <f t="shared" si="58"/>
        <v>0</v>
      </c>
      <c r="V112" s="250">
        <f t="shared" si="58"/>
        <v>0</v>
      </c>
      <c r="W112" s="250">
        <f t="shared" si="58"/>
        <v>0</v>
      </c>
      <c r="X112" s="250">
        <f t="shared" si="58"/>
        <v>0</v>
      </c>
      <c r="Y112" s="250">
        <f t="shared" si="35"/>
        <v>60</v>
      </c>
      <c r="Z112" s="250">
        <f t="shared" si="36"/>
        <v>5</v>
      </c>
      <c r="AA112" s="250">
        <f t="shared" si="37"/>
        <v>0</v>
      </c>
      <c r="AB112" s="251">
        <f t="shared" si="38"/>
        <v>65</v>
      </c>
    </row>
    <row r="113" spans="1:28" ht="15.75" thickBot="1">
      <c r="A113" s="456"/>
      <c r="B113" s="398" t="s">
        <v>127</v>
      </c>
      <c r="C113" s="204" t="s">
        <v>40</v>
      </c>
      <c r="D113" s="252">
        <f aca="true" t="shared" si="59" ref="D113:X113">D104+D107+D110</f>
        <v>361</v>
      </c>
      <c r="E113" s="252">
        <f t="shared" si="59"/>
        <v>1601</v>
      </c>
      <c r="F113" s="252">
        <f t="shared" si="59"/>
        <v>32</v>
      </c>
      <c r="G113" s="252">
        <f t="shared" si="59"/>
        <v>2</v>
      </c>
      <c r="H113" s="252">
        <f t="shared" si="59"/>
        <v>0</v>
      </c>
      <c r="I113" s="252">
        <f t="shared" si="59"/>
        <v>650</v>
      </c>
      <c r="J113" s="252">
        <f t="shared" si="59"/>
        <v>28</v>
      </c>
      <c r="K113" s="252">
        <f t="shared" si="59"/>
        <v>0</v>
      </c>
      <c r="L113" s="252">
        <f t="shared" si="59"/>
        <v>628</v>
      </c>
      <c r="M113" s="252">
        <f t="shared" si="59"/>
        <v>31</v>
      </c>
      <c r="N113" s="252">
        <f t="shared" si="59"/>
        <v>0</v>
      </c>
      <c r="O113" s="252">
        <f t="shared" si="59"/>
        <v>1956</v>
      </c>
      <c r="P113" s="252">
        <f t="shared" si="59"/>
        <v>58</v>
      </c>
      <c r="Q113" s="252">
        <f t="shared" si="59"/>
        <v>1</v>
      </c>
      <c r="R113" s="252">
        <f t="shared" si="59"/>
        <v>2721</v>
      </c>
      <c r="S113" s="252">
        <f t="shared" si="59"/>
        <v>323</v>
      </c>
      <c r="T113" s="252">
        <f t="shared" si="59"/>
        <v>3</v>
      </c>
      <c r="U113" s="252">
        <f t="shared" si="59"/>
        <v>20</v>
      </c>
      <c r="V113" s="252">
        <f t="shared" si="59"/>
        <v>4</v>
      </c>
      <c r="W113" s="252">
        <f t="shared" si="59"/>
        <v>0</v>
      </c>
      <c r="X113" s="252">
        <f t="shared" si="59"/>
        <v>0</v>
      </c>
      <c r="Y113" s="252">
        <f t="shared" si="35"/>
        <v>6007</v>
      </c>
      <c r="Z113" s="252">
        <f t="shared" si="36"/>
        <v>2408</v>
      </c>
      <c r="AA113" s="252">
        <f t="shared" si="37"/>
        <v>4</v>
      </c>
      <c r="AB113" s="253">
        <f t="shared" si="38"/>
        <v>8419</v>
      </c>
    </row>
    <row r="114" spans="1:28" ht="15.75" thickBot="1">
      <c r="A114" s="456"/>
      <c r="B114" s="398"/>
      <c r="C114" s="204" t="s">
        <v>41</v>
      </c>
      <c r="D114" s="252">
        <f aca="true" t="shared" si="60" ref="D114:X114">D105+D108+D111</f>
        <v>168</v>
      </c>
      <c r="E114" s="252">
        <f t="shared" si="60"/>
        <v>770</v>
      </c>
      <c r="F114" s="252">
        <f t="shared" si="60"/>
        <v>6</v>
      </c>
      <c r="G114" s="252">
        <f t="shared" si="60"/>
        <v>0</v>
      </c>
      <c r="H114" s="252">
        <f t="shared" si="60"/>
        <v>0</v>
      </c>
      <c r="I114" s="252">
        <f t="shared" si="60"/>
        <v>42</v>
      </c>
      <c r="J114" s="252">
        <f t="shared" si="60"/>
        <v>1</v>
      </c>
      <c r="K114" s="252">
        <f t="shared" si="60"/>
        <v>0</v>
      </c>
      <c r="L114" s="252">
        <f t="shared" si="60"/>
        <v>101</v>
      </c>
      <c r="M114" s="252">
        <f t="shared" si="60"/>
        <v>5</v>
      </c>
      <c r="N114" s="252">
        <f t="shared" si="60"/>
        <v>0</v>
      </c>
      <c r="O114" s="252">
        <f t="shared" si="60"/>
        <v>339</v>
      </c>
      <c r="P114" s="252">
        <f t="shared" si="60"/>
        <v>7</v>
      </c>
      <c r="Q114" s="252">
        <f t="shared" si="60"/>
        <v>0</v>
      </c>
      <c r="R114" s="252">
        <f t="shared" si="60"/>
        <v>1165</v>
      </c>
      <c r="S114" s="252">
        <f t="shared" si="60"/>
        <v>76</v>
      </c>
      <c r="T114" s="252">
        <f t="shared" si="60"/>
        <v>0</v>
      </c>
      <c r="U114" s="252">
        <f t="shared" si="60"/>
        <v>2</v>
      </c>
      <c r="V114" s="252">
        <f t="shared" si="60"/>
        <v>1</v>
      </c>
      <c r="W114" s="252">
        <f t="shared" si="60"/>
        <v>0</v>
      </c>
      <c r="X114" s="252">
        <f t="shared" si="60"/>
        <v>0</v>
      </c>
      <c r="Y114" s="252">
        <f t="shared" si="35"/>
        <v>1655</v>
      </c>
      <c r="Z114" s="252">
        <f t="shared" si="36"/>
        <v>1028</v>
      </c>
      <c r="AA114" s="252">
        <f t="shared" si="37"/>
        <v>0</v>
      </c>
      <c r="AB114" s="253">
        <f t="shared" si="38"/>
        <v>2683</v>
      </c>
    </row>
    <row r="115" spans="1:28" ht="15.75" thickBot="1">
      <c r="A115" s="457"/>
      <c r="B115" s="398"/>
      <c r="C115" s="204" t="s">
        <v>128</v>
      </c>
      <c r="D115" s="252">
        <f aca="true" t="shared" si="61" ref="D115:X115">SUM(D113:D114)</f>
        <v>529</v>
      </c>
      <c r="E115" s="252">
        <f t="shared" si="61"/>
        <v>2371</v>
      </c>
      <c r="F115" s="252">
        <f t="shared" si="61"/>
        <v>38</v>
      </c>
      <c r="G115" s="252">
        <f t="shared" si="61"/>
        <v>2</v>
      </c>
      <c r="H115" s="252">
        <f t="shared" si="61"/>
        <v>0</v>
      </c>
      <c r="I115" s="252">
        <f t="shared" si="61"/>
        <v>692</v>
      </c>
      <c r="J115" s="252">
        <f t="shared" si="61"/>
        <v>29</v>
      </c>
      <c r="K115" s="252">
        <f t="shared" si="61"/>
        <v>0</v>
      </c>
      <c r="L115" s="252">
        <f t="shared" si="61"/>
        <v>729</v>
      </c>
      <c r="M115" s="252">
        <f t="shared" si="61"/>
        <v>36</v>
      </c>
      <c r="N115" s="252">
        <f t="shared" si="61"/>
        <v>0</v>
      </c>
      <c r="O115" s="252">
        <f t="shared" si="61"/>
        <v>2295</v>
      </c>
      <c r="P115" s="252">
        <f t="shared" si="61"/>
        <v>65</v>
      </c>
      <c r="Q115" s="252">
        <f t="shared" si="61"/>
        <v>1</v>
      </c>
      <c r="R115" s="252">
        <f t="shared" si="61"/>
        <v>3886</v>
      </c>
      <c r="S115" s="252">
        <f t="shared" si="61"/>
        <v>399</v>
      </c>
      <c r="T115" s="252">
        <f t="shared" si="61"/>
        <v>3</v>
      </c>
      <c r="U115" s="252">
        <f t="shared" si="61"/>
        <v>22</v>
      </c>
      <c r="V115" s="252">
        <f t="shared" si="61"/>
        <v>5</v>
      </c>
      <c r="W115" s="252">
        <f t="shared" si="61"/>
        <v>0</v>
      </c>
      <c r="X115" s="252">
        <f t="shared" si="61"/>
        <v>0</v>
      </c>
      <c r="Y115" s="252">
        <f t="shared" si="35"/>
        <v>7662</v>
      </c>
      <c r="Z115" s="252">
        <f t="shared" si="36"/>
        <v>3436</v>
      </c>
      <c r="AA115" s="252">
        <f t="shared" si="37"/>
        <v>4</v>
      </c>
      <c r="AB115" s="253">
        <f t="shared" si="38"/>
        <v>11102</v>
      </c>
    </row>
    <row r="116" spans="1:28" ht="15">
      <c r="A116" s="454" t="s">
        <v>94</v>
      </c>
      <c r="B116" s="394" t="s">
        <v>35</v>
      </c>
      <c r="C116" s="56" t="s">
        <v>40</v>
      </c>
      <c r="D116" s="243">
        <v>69</v>
      </c>
      <c r="E116" s="243">
        <v>434</v>
      </c>
      <c r="F116" s="243">
        <v>1328</v>
      </c>
      <c r="G116" s="243">
        <v>6</v>
      </c>
      <c r="H116" s="243">
        <v>0</v>
      </c>
      <c r="I116" s="243">
        <v>56</v>
      </c>
      <c r="J116" s="243">
        <v>0</v>
      </c>
      <c r="K116" s="243">
        <v>0</v>
      </c>
      <c r="L116" s="243">
        <v>3154</v>
      </c>
      <c r="M116" s="243">
        <v>8</v>
      </c>
      <c r="N116" s="243">
        <v>0</v>
      </c>
      <c r="O116" s="243">
        <v>1354</v>
      </c>
      <c r="P116" s="243">
        <v>7</v>
      </c>
      <c r="Q116" s="243">
        <v>0</v>
      </c>
      <c r="R116" s="243">
        <v>1427</v>
      </c>
      <c r="S116" s="243">
        <v>154</v>
      </c>
      <c r="T116" s="243">
        <v>1</v>
      </c>
      <c r="U116" s="243">
        <v>8</v>
      </c>
      <c r="V116" s="243">
        <v>2</v>
      </c>
      <c r="W116" s="243">
        <v>0</v>
      </c>
      <c r="X116" s="243">
        <v>0</v>
      </c>
      <c r="Y116" s="243">
        <f t="shared" si="35"/>
        <v>7327</v>
      </c>
      <c r="Z116" s="243">
        <f t="shared" si="36"/>
        <v>680</v>
      </c>
      <c r="AA116" s="243">
        <f t="shared" si="37"/>
        <v>1</v>
      </c>
      <c r="AB116" s="244">
        <f t="shared" si="38"/>
        <v>8008</v>
      </c>
    </row>
    <row r="117" spans="1:28" ht="15.75" thickBot="1">
      <c r="A117" s="455" t="s">
        <v>94</v>
      </c>
      <c r="B117" s="395" t="s">
        <v>35</v>
      </c>
      <c r="C117" s="17" t="s">
        <v>41</v>
      </c>
      <c r="D117" s="245">
        <v>4</v>
      </c>
      <c r="E117" s="245">
        <v>160</v>
      </c>
      <c r="F117" s="245">
        <v>104</v>
      </c>
      <c r="G117" s="245">
        <v>2</v>
      </c>
      <c r="H117" s="245">
        <v>0</v>
      </c>
      <c r="I117" s="245">
        <v>10</v>
      </c>
      <c r="J117" s="245">
        <v>0</v>
      </c>
      <c r="K117" s="245">
        <v>0</v>
      </c>
      <c r="L117" s="245">
        <v>208</v>
      </c>
      <c r="M117" s="245">
        <v>0</v>
      </c>
      <c r="N117" s="245">
        <v>0</v>
      </c>
      <c r="O117" s="245">
        <v>102</v>
      </c>
      <c r="P117" s="245">
        <v>1</v>
      </c>
      <c r="Q117" s="245">
        <v>0</v>
      </c>
      <c r="R117" s="245">
        <v>345</v>
      </c>
      <c r="S117" s="245">
        <v>26</v>
      </c>
      <c r="T117" s="245">
        <v>0</v>
      </c>
      <c r="U117" s="245">
        <v>0</v>
      </c>
      <c r="V117" s="245">
        <v>1</v>
      </c>
      <c r="W117" s="245">
        <v>0</v>
      </c>
      <c r="X117" s="245">
        <v>0</v>
      </c>
      <c r="Y117" s="245">
        <f t="shared" si="35"/>
        <v>769</v>
      </c>
      <c r="Z117" s="245">
        <f t="shared" si="36"/>
        <v>194</v>
      </c>
      <c r="AA117" s="245">
        <f t="shared" si="37"/>
        <v>0</v>
      </c>
      <c r="AB117" s="246">
        <f t="shared" si="38"/>
        <v>963</v>
      </c>
    </row>
    <row r="118" spans="1:28" ht="16.5" thickBot="1" thickTop="1">
      <c r="A118" s="455"/>
      <c r="B118" s="396"/>
      <c r="C118" s="198" t="s">
        <v>125</v>
      </c>
      <c r="D118" s="247">
        <f aca="true" t="shared" si="62" ref="D118:X118">SUM(D116:D117)</f>
        <v>73</v>
      </c>
      <c r="E118" s="247">
        <f t="shared" si="62"/>
        <v>594</v>
      </c>
      <c r="F118" s="247">
        <f t="shared" si="62"/>
        <v>1432</v>
      </c>
      <c r="G118" s="247">
        <f t="shared" si="62"/>
        <v>8</v>
      </c>
      <c r="H118" s="247">
        <f t="shared" si="62"/>
        <v>0</v>
      </c>
      <c r="I118" s="247">
        <f t="shared" si="62"/>
        <v>66</v>
      </c>
      <c r="J118" s="247">
        <f t="shared" si="62"/>
        <v>0</v>
      </c>
      <c r="K118" s="247">
        <f t="shared" si="62"/>
        <v>0</v>
      </c>
      <c r="L118" s="247">
        <f t="shared" si="62"/>
        <v>3362</v>
      </c>
      <c r="M118" s="247">
        <f t="shared" si="62"/>
        <v>8</v>
      </c>
      <c r="N118" s="247">
        <f t="shared" si="62"/>
        <v>0</v>
      </c>
      <c r="O118" s="247">
        <f t="shared" si="62"/>
        <v>1456</v>
      </c>
      <c r="P118" s="247">
        <f t="shared" si="62"/>
        <v>8</v>
      </c>
      <c r="Q118" s="247">
        <f t="shared" si="62"/>
        <v>0</v>
      </c>
      <c r="R118" s="247">
        <f t="shared" si="62"/>
        <v>1772</v>
      </c>
      <c r="S118" s="247">
        <f t="shared" si="62"/>
        <v>180</v>
      </c>
      <c r="T118" s="247">
        <f t="shared" si="62"/>
        <v>1</v>
      </c>
      <c r="U118" s="247">
        <f t="shared" si="62"/>
        <v>8</v>
      </c>
      <c r="V118" s="247">
        <f t="shared" si="62"/>
        <v>3</v>
      </c>
      <c r="W118" s="247">
        <f t="shared" si="62"/>
        <v>0</v>
      </c>
      <c r="X118" s="247">
        <f t="shared" si="62"/>
        <v>0</v>
      </c>
      <c r="Y118" s="247">
        <f t="shared" si="35"/>
        <v>8096</v>
      </c>
      <c r="Z118" s="247">
        <f t="shared" si="36"/>
        <v>874</v>
      </c>
      <c r="AA118" s="247">
        <f t="shared" si="37"/>
        <v>1</v>
      </c>
      <c r="AB118" s="248">
        <f t="shared" si="38"/>
        <v>8971</v>
      </c>
    </row>
    <row r="119" spans="1:28" ht="15.75" thickTop="1">
      <c r="A119" s="455" t="s">
        <v>94</v>
      </c>
      <c r="B119" s="395" t="s">
        <v>36</v>
      </c>
      <c r="C119" s="11" t="s">
        <v>40</v>
      </c>
      <c r="D119" s="180">
        <v>0</v>
      </c>
      <c r="E119" s="180">
        <v>2</v>
      </c>
      <c r="F119" s="180">
        <v>9</v>
      </c>
      <c r="G119" s="180">
        <v>0</v>
      </c>
      <c r="H119" s="180">
        <v>0</v>
      </c>
      <c r="I119" s="180">
        <v>0</v>
      </c>
      <c r="J119" s="180">
        <v>0</v>
      </c>
      <c r="K119" s="180">
        <v>0</v>
      </c>
      <c r="L119" s="180">
        <v>12</v>
      </c>
      <c r="M119" s="180">
        <v>0</v>
      </c>
      <c r="N119" s="180">
        <v>0</v>
      </c>
      <c r="O119" s="180">
        <v>40</v>
      </c>
      <c r="P119" s="180">
        <v>1</v>
      </c>
      <c r="Q119" s="180">
        <v>0</v>
      </c>
      <c r="R119" s="180">
        <v>439</v>
      </c>
      <c r="S119" s="180">
        <v>71</v>
      </c>
      <c r="T119" s="180">
        <v>0</v>
      </c>
      <c r="U119" s="180">
        <v>0</v>
      </c>
      <c r="V119" s="180">
        <v>1</v>
      </c>
      <c r="W119" s="180">
        <v>0</v>
      </c>
      <c r="X119" s="180">
        <v>0</v>
      </c>
      <c r="Y119" s="180">
        <f t="shared" si="35"/>
        <v>500</v>
      </c>
      <c r="Z119" s="180">
        <f t="shared" si="36"/>
        <v>75</v>
      </c>
      <c r="AA119" s="180">
        <f t="shared" si="37"/>
        <v>0</v>
      </c>
      <c r="AB119" s="249">
        <f t="shared" si="38"/>
        <v>575</v>
      </c>
    </row>
    <row r="120" spans="1:28" ht="15.75" thickBot="1">
      <c r="A120" s="455" t="s">
        <v>94</v>
      </c>
      <c r="B120" s="395" t="s">
        <v>36</v>
      </c>
      <c r="C120" s="17" t="s">
        <v>41</v>
      </c>
      <c r="D120" s="245">
        <v>1</v>
      </c>
      <c r="E120" s="245">
        <v>0</v>
      </c>
      <c r="F120" s="245">
        <v>0</v>
      </c>
      <c r="G120" s="245">
        <v>0</v>
      </c>
      <c r="H120" s="245">
        <v>0</v>
      </c>
      <c r="I120" s="245">
        <v>0</v>
      </c>
      <c r="J120" s="245">
        <v>0</v>
      </c>
      <c r="K120" s="245">
        <v>0</v>
      </c>
      <c r="L120" s="245">
        <v>2</v>
      </c>
      <c r="M120" s="245">
        <v>0</v>
      </c>
      <c r="N120" s="245">
        <v>0</v>
      </c>
      <c r="O120" s="245">
        <v>2</v>
      </c>
      <c r="P120" s="245">
        <v>0</v>
      </c>
      <c r="Q120" s="245">
        <v>0</v>
      </c>
      <c r="R120" s="245">
        <v>100</v>
      </c>
      <c r="S120" s="245">
        <v>20</v>
      </c>
      <c r="T120" s="245">
        <v>0</v>
      </c>
      <c r="U120" s="245">
        <v>1</v>
      </c>
      <c r="V120" s="245">
        <v>1</v>
      </c>
      <c r="W120" s="245">
        <v>0</v>
      </c>
      <c r="X120" s="245">
        <v>0</v>
      </c>
      <c r="Y120" s="245">
        <f t="shared" si="35"/>
        <v>105</v>
      </c>
      <c r="Z120" s="245">
        <f t="shared" si="36"/>
        <v>22</v>
      </c>
      <c r="AA120" s="245">
        <f t="shared" si="37"/>
        <v>0</v>
      </c>
      <c r="AB120" s="246">
        <f t="shared" si="38"/>
        <v>127</v>
      </c>
    </row>
    <row r="121" spans="1:28" ht="16.5" thickBot="1" thickTop="1">
      <c r="A121" s="455"/>
      <c r="B121" s="396"/>
      <c r="C121" s="198" t="s">
        <v>125</v>
      </c>
      <c r="D121" s="247">
        <f aca="true" t="shared" si="63" ref="D121:X121">SUM(D119:D120)</f>
        <v>1</v>
      </c>
      <c r="E121" s="247">
        <f t="shared" si="63"/>
        <v>2</v>
      </c>
      <c r="F121" s="247">
        <f t="shared" si="63"/>
        <v>9</v>
      </c>
      <c r="G121" s="247">
        <f t="shared" si="63"/>
        <v>0</v>
      </c>
      <c r="H121" s="247">
        <f t="shared" si="63"/>
        <v>0</v>
      </c>
      <c r="I121" s="247">
        <f t="shared" si="63"/>
        <v>0</v>
      </c>
      <c r="J121" s="247">
        <f t="shared" si="63"/>
        <v>0</v>
      </c>
      <c r="K121" s="247">
        <f t="shared" si="63"/>
        <v>0</v>
      </c>
      <c r="L121" s="247">
        <f t="shared" si="63"/>
        <v>14</v>
      </c>
      <c r="M121" s="247">
        <f t="shared" si="63"/>
        <v>0</v>
      </c>
      <c r="N121" s="247">
        <f t="shared" si="63"/>
        <v>0</v>
      </c>
      <c r="O121" s="247">
        <f t="shared" si="63"/>
        <v>42</v>
      </c>
      <c r="P121" s="247">
        <f t="shared" si="63"/>
        <v>1</v>
      </c>
      <c r="Q121" s="247">
        <f t="shared" si="63"/>
        <v>0</v>
      </c>
      <c r="R121" s="247">
        <f t="shared" si="63"/>
        <v>539</v>
      </c>
      <c r="S121" s="247">
        <f t="shared" si="63"/>
        <v>91</v>
      </c>
      <c r="T121" s="247">
        <f t="shared" si="63"/>
        <v>0</v>
      </c>
      <c r="U121" s="247">
        <f t="shared" si="63"/>
        <v>1</v>
      </c>
      <c r="V121" s="247">
        <f t="shared" si="63"/>
        <v>2</v>
      </c>
      <c r="W121" s="247">
        <f t="shared" si="63"/>
        <v>0</v>
      </c>
      <c r="X121" s="247">
        <f t="shared" si="63"/>
        <v>0</v>
      </c>
      <c r="Y121" s="247">
        <f t="shared" si="35"/>
        <v>605</v>
      </c>
      <c r="Z121" s="247">
        <f t="shared" si="36"/>
        <v>97</v>
      </c>
      <c r="AA121" s="247">
        <f t="shared" si="37"/>
        <v>0</v>
      </c>
      <c r="AB121" s="248">
        <f t="shared" si="38"/>
        <v>702</v>
      </c>
    </row>
    <row r="122" spans="1:28" ht="15.75" thickTop="1">
      <c r="A122" s="455" t="s">
        <v>94</v>
      </c>
      <c r="B122" s="395" t="s">
        <v>126</v>
      </c>
      <c r="C122" s="11" t="s">
        <v>40</v>
      </c>
      <c r="D122" s="180">
        <v>1</v>
      </c>
      <c r="E122" s="180">
        <v>14</v>
      </c>
      <c r="F122" s="180">
        <v>26</v>
      </c>
      <c r="G122" s="180">
        <v>0</v>
      </c>
      <c r="H122" s="180">
        <v>0</v>
      </c>
      <c r="I122" s="180">
        <v>3</v>
      </c>
      <c r="J122" s="180">
        <v>0</v>
      </c>
      <c r="K122" s="180">
        <v>0</v>
      </c>
      <c r="L122" s="180">
        <v>75</v>
      </c>
      <c r="M122" s="180">
        <v>0</v>
      </c>
      <c r="N122" s="180">
        <v>0</v>
      </c>
      <c r="O122" s="180">
        <v>214</v>
      </c>
      <c r="P122" s="180">
        <v>3</v>
      </c>
      <c r="Q122" s="180">
        <v>0</v>
      </c>
      <c r="R122" s="180">
        <v>1088</v>
      </c>
      <c r="S122" s="180">
        <v>123</v>
      </c>
      <c r="T122" s="180">
        <v>0</v>
      </c>
      <c r="U122" s="180">
        <v>0</v>
      </c>
      <c r="V122" s="180">
        <v>0</v>
      </c>
      <c r="W122" s="180">
        <v>0</v>
      </c>
      <c r="X122" s="180">
        <v>0</v>
      </c>
      <c r="Y122" s="180">
        <f t="shared" si="35"/>
        <v>1406</v>
      </c>
      <c r="Z122" s="180">
        <f t="shared" si="36"/>
        <v>141</v>
      </c>
      <c r="AA122" s="180">
        <f t="shared" si="37"/>
        <v>0</v>
      </c>
      <c r="AB122" s="249">
        <f t="shared" si="38"/>
        <v>1547</v>
      </c>
    </row>
    <row r="123" spans="1:28" ht="15.75" thickBot="1">
      <c r="A123" s="455" t="s">
        <v>94</v>
      </c>
      <c r="B123" s="395" t="s">
        <v>126</v>
      </c>
      <c r="C123" s="17" t="s">
        <v>41</v>
      </c>
      <c r="D123" s="245">
        <v>0</v>
      </c>
      <c r="E123" s="245">
        <v>2</v>
      </c>
      <c r="F123" s="245">
        <v>3</v>
      </c>
      <c r="G123" s="245">
        <v>0</v>
      </c>
      <c r="H123" s="245">
        <v>0</v>
      </c>
      <c r="I123" s="245">
        <v>0</v>
      </c>
      <c r="J123" s="245">
        <v>0</v>
      </c>
      <c r="K123" s="245">
        <v>0</v>
      </c>
      <c r="L123" s="245">
        <v>4</v>
      </c>
      <c r="M123" s="245">
        <v>0</v>
      </c>
      <c r="N123" s="245">
        <v>0</v>
      </c>
      <c r="O123" s="245">
        <v>2</v>
      </c>
      <c r="P123" s="245">
        <v>0</v>
      </c>
      <c r="Q123" s="245">
        <v>0</v>
      </c>
      <c r="R123" s="245">
        <v>62</v>
      </c>
      <c r="S123" s="245">
        <v>9</v>
      </c>
      <c r="T123" s="245">
        <v>0</v>
      </c>
      <c r="U123" s="245">
        <v>0</v>
      </c>
      <c r="V123" s="245">
        <v>1</v>
      </c>
      <c r="W123" s="245">
        <v>0</v>
      </c>
      <c r="X123" s="245">
        <v>0</v>
      </c>
      <c r="Y123" s="245">
        <f t="shared" si="35"/>
        <v>71</v>
      </c>
      <c r="Z123" s="245">
        <f t="shared" si="36"/>
        <v>12</v>
      </c>
      <c r="AA123" s="245">
        <f t="shared" si="37"/>
        <v>0</v>
      </c>
      <c r="AB123" s="246">
        <f t="shared" si="38"/>
        <v>83</v>
      </c>
    </row>
    <row r="124" spans="1:28" ht="16.5" thickBot="1" thickTop="1">
      <c r="A124" s="455"/>
      <c r="B124" s="397"/>
      <c r="C124" s="201" t="s">
        <v>125</v>
      </c>
      <c r="D124" s="250">
        <f aca="true" t="shared" si="64" ref="D124:X124">SUM(D122:D123)</f>
        <v>1</v>
      </c>
      <c r="E124" s="250">
        <f t="shared" si="64"/>
        <v>16</v>
      </c>
      <c r="F124" s="250">
        <f t="shared" si="64"/>
        <v>29</v>
      </c>
      <c r="G124" s="250">
        <f t="shared" si="64"/>
        <v>0</v>
      </c>
      <c r="H124" s="250">
        <f t="shared" si="64"/>
        <v>0</v>
      </c>
      <c r="I124" s="250">
        <f t="shared" si="64"/>
        <v>3</v>
      </c>
      <c r="J124" s="250">
        <f t="shared" si="64"/>
        <v>0</v>
      </c>
      <c r="K124" s="250">
        <f t="shared" si="64"/>
        <v>0</v>
      </c>
      <c r="L124" s="250">
        <f t="shared" si="64"/>
        <v>79</v>
      </c>
      <c r="M124" s="250">
        <f t="shared" si="64"/>
        <v>0</v>
      </c>
      <c r="N124" s="250">
        <f t="shared" si="64"/>
        <v>0</v>
      </c>
      <c r="O124" s="250">
        <f t="shared" si="64"/>
        <v>216</v>
      </c>
      <c r="P124" s="250">
        <f t="shared" si="64"/>
        <v>3</v>
      </c>
      <c r="Q124" s="250">
        <f t="shared" si="64"/>
        <v>0</v>
      </c>
      <c r="R124" s="250">
        <f t="shared" si="64"/>
        <v>1150</v>
      </c>
      <c r="S124" s="250">
        <f t="shared" si="64"/>
        <v>132</v>
      </c>
      <c r="T124" s="250">
        <f t="shared" si="64"/>
        <v>0</v>
      </c>
      <c r="U124" s="250">
        <f t="shared" si="64"/>
        <v>0</v>
      </c>
      <c r="V124" s="250">
        <f t="shared" si="64"/>
        <v>1</v>
      </c>
      <c r="W124" s="250">
        <f t="shared" si="64"/>
        <v>0</v>
      </c>
      <c r="X124" s="250">
        <f t="shared" si="64"/>
        <v>0</v>
      </c>
      <c r="Y124" s="250">
        <f t="shared" si="35"/>
        <v>1477</v>
      </c>
      <c r="Z124" s="250">
        <f t="shared" si="36"/>
        <v>153</v>
      </c>
      <c r="AA124" s="250">
        <f t="shared" si="37"/>
        <v>0</v>
      </c>
      <c r="AB124" s="251">
        <f t="shared" si="38"/>
        <v>1630</v>
      </c>
    </row>
    <row r="125" spans="1:28" ht="15.75" thickBot="1">
      <c r="A125" s="456"/>
      <c r="B125" s="398" t="s">
        <v>127</v>
      </c>
      <c r="C125" s="204" t="s">
        <v>40</v>
      </c>
      <c r="D125" s="252">
        <f aca="true" t="shared" si="65" ref="D125:X125">D116+D119+D122</f>
        <v>70</v>
      </c>
      <c r="E125" s="252">
        <f t="shared" si="65"/>
        <v>450</v>
      </c>
      <c r="F125" s="252">
        <f t="shared" si="65"/>
        <v>1363</v>
      </c>
      <c r="G125" s="252">
        <f t="shared" si="65"/>
        <v>6</v>
      </c>
      <c r="H125" s="252">
        <f t="shared" si="65"/>
        <v>0</v>
      </c>
      <c r="I125" s="252">
        <f t="shared" si="65"/>
        <v>59</v>
      </c>
      <c r="J125" s="252">
        <f t="shared" si="65"/>
        <v>0</v>
      </c>
      <c r="K125" s="252">
        <f t="shared" si="65"/>
        <v>0</v>
      </c>
      <c r="L125" s="252">
        <f t="shared" si="65"/>
        <v>3241</v>
      </c>
      <c r="M125" s="252">
        <f t="shared" si="65"/>
        <v>8</v>
      </c>
      <c r="N125" s="252">
        <f t="shared" si="65"/>
        <v>0</v>
      </c>
      <c r="O125" s="252">
        <f t="shared" si="65"/>
        <v>1608</v>
      </c>
      <c r="P125" s="252">
        <f t="shared" si="65"/>
        <v>11</v>
      </c>
      <c r="Q125" s="252">
        <f t="shared" si="65"/>
        <v>0</v>
      </c>
      <c r="R125" s="252">
        <f t="shared" si="65"/>
        <v>2954</v>
      </c>
      <c r="S125" s="252">
        <f t="shared" si="65"/>
        <v>348</v>
      </c>
      <c r="T125" s="252">
        <f t="shared" si="65"/>
        <v>1</v>
      </c>
      <c r="U125" s="252">
        <f t="shared" si="65"/>
        <v>8</v>
      </c>
      <c r="V125" s="252">
        <f t="shared" si="65"/>
        <v>3</v>
      </c>
      <c r="W125" s="252">
        <f t="shared" si="65"/>
        <v>0</v>
      </c>
      <c r="X125" s="252">
        <f t="shared" si="65"/>
        <v>0</v>
      </c>
      <c r="Y125" s="252">
        <f t="shared" si="35"/>
        <v>9233</v>
      </c>
      <c r="Z125" s="252">
        <f t="shared" si="36"/>
        <v>896</v>
      </c>
      <c r="AA125" s="252">
        <f t="shared" si="37"/>
        <v>1</v>
      </c>
      <c r="AB125" s="253">
        <f t="shared" si="38"/>
        <v>10130</v>
      </c>
    </row>
    <row r="126" spans="1:28" ht="15.75" thickBot="1">
      <c r="A126" s="456"/>
      <c r="B126" s="398"/>
      <c r="C126" s="204" t="s">
        <v>41</v>
      </c>
      <c r="D126" s="252">
        <f aca="true" t="shared" si="66" ref="D126:X126">D117+D120+D123</f>
        <v>5</v>
      </c>
      <c r="E126" s="252">
        <f t="shared" si="66"/>
        <v>162</v>
      </c>
      <c r="F126" s="252">
        <f t="shared" si="66"/>
        <v>107</v>
      </c>
      <c r="G126" s="252">
        <f t="shared" si="66"/>
        <v>2</v>
      </c>
      <c r="H126" s="252">
        <f t="shared" si="66"/>
        <v>0</v>
      </c>
      <c r="I126" s="252">
        <f t="shared" si="66"/>
        <v>10</v>
      </c>
      <c r="J126" s="252">
        <f t="shared" si="66"/>
        <v>0</v>
      </c>
      <c r="K126" s="252">
        <f t="shared" si="66"/>
        <v>0</v>
      </c>
      <c r="L126" s="252">
        <f t="shared" si="66"/>
        <v>214</v>
      </c>
      <c r="M126" s="252">
        <f t="shared" si="66"/>
        <v>0</v>
      </c>
      <c r="N126" s="252">
        <f t="shared" si="66"/>
        <v>0</v>
      </c>
      <c r="O126" s="252">
        <f t="shared" si="66"/>
        <v>106</v>
      </c>
      <c r="P126" s="252">
        <f t="shared" si="66"/>
        <v>1</v>
      </c>
      <c r="Q126" s="252">
        <f t="shared" si="66"/>
        <v>0</v>
      </c>
      <c r="R126" s="252">
        <f t="shared" si="66"/>
        <v>507</v>
      </c>
      <c r="S126" s="252">
        <f t="shared" si="66"/>
        <v>55</v>
      </c>
      <c r="T126" s="252">
        <f t="shared" si="66"/>
        <v>0</v>
      </c>
      <c r="U126" s="252">
        <f t="shared" si="66"/>
        <v>1</v>
      </c>
      <c r="V126" s="252">
        <f t="shared" si="66"/>
        <v>3</v>
      </c>
      <c r="W126" s="252">
        <f t="shared" si="66"/>
        <v>0</v>
      </c>
      <c r="X126" s="252">
        <f t="shared" si="66"/>
        <v>0</v>
      </c>
      <c r="Y126" s="252">
        <f t="shared" si="35"/>
        <v>945</v>
      </c>
      <c r="Z126" s="252">
        <f t="shared" si="36"/>
        <v>228</v>
      </c>
      <c r="AA126" s="252">
        <f t="shared" si="37"/>
        <v>0</v>
      </c>
      <c r="AB126" s="253">
        <f t="shared" si="38"/>
        <v>1173</v>
      </c>
    </row>
    <row r="127" spans="1:28" ht="15.75" thickBot="1">
      <c r="A127" s="457"/>
      <c r="B127" s="398"/>
      <c r="C127" s="204" t="s">
        <v>128</v>
      </c>
      <c r="D127" s="252">
        <f aca="true" t="shared" si="67" ref="D127:X127">SUM(D125:D126)</f>
        <v>75</v>
      </c>
      <c r="E127" s="252">
        <f t="shared" si="67"/>
        <v>612</v>
      </c>
      <c r="F127" s="252">
        <f t="shared" si="67"/>
        <v>1470</v>
      </c>
      <c r="G127" s="252">
        <f t="shared" si="67"/>
        <v>8</v>
      </c>
      <c r="H127" s="252">
        <f t="shared" si="67"/>
        <v>0</v>
      </c>
      <c r="I127" s="252">
        <f t="shared" si="67"/>
        <v>69</v>
      </c>
      <c r="J127" s="252">
        <f t="shared" si="67"/>
        <v>0</v>
      </c>
      <c r="K127" s="252">
        <f t="shared" si="67"/>
        <v>0</v>
      </c>
      <c r="L127" s="252">
        <f t="shared" si="67"/>
        <v>3455</v>
      </c>
      <c r="M127" s="252">
        <f t="shared" si="67"/>
        <v>8</v>
      </c>
      <c r="N127" s="252">
        <f t="shared" si="67"/>
        <v>0</v>
      </c>
      <c r="O127" s="252">
        <f t="shared" si="67"/>
        <v>1714</v>
      </c>
      <c r="P127" s="252">
        <f t="shared" si="67"/>
        <v>12</v>
      </c>
      <c r="Q127" s="252">
        <f t="shared" si="67"/>
        <v>0</v>
      </c>
      <c r="R127" s="252">
        <f t="shared" si="67"/>
        <v>3461</v>
      </c>
      <c r="S127" s="252">
        <f t="shared" si="67"/>
        <v>403</v>
      </c>
      <c r="T127" s="252">
        <f t="shared" si="67"/>
        <v>1</v>
      </c>
      <c r="U127" s="252">
        <f t="shared" si="67"/>
        <v>9</v>
      </c>
      <c r="V127" s="252">
        <f t="shared" si="67"/>
        <v>6</v>
      </c>
      <c r="W127" s="252">
        <f t="shared" si="67"/>
        <v>0</v>
      </c>
      <c r="X127" s="252">
        <f t="shared" si="67"/>
        <v>0</v>
      </c>
      <c r="Y127" s="252">
        <f t="shared" si="35"/>
        <v>10178</v>
      </c>
      <c r="Z127" s="252">
        <f t="shared" si="36"/>
        <v>1124</v>
      </c>
      <c r="AA127" s="252">
        <f t="shared" si="37"/>
        <v>1</v>
      </c>
      <c r="AB127" s="253">
        <f t="shared" si="38"/>
        <v>11303</v>
      </c>
    </row>
    <row r="128" spans="1:28" ht="15">
      <c r="A128" s="454" t="s">
        <v>95</v>
      </c>
      <c r="B128" s="394" t="s">
        <v>35</v>
      </c>
      <c r="C128" s="56" t="s">
        <v>40</v>
      </c>
      <c r="D128" s="243">
        <v>81</v>
      </c>
      <c r="E128" s="243">
        <v>1253</v>
      </c>
      <c r="F128" s="243">
        <v>6</v>
      </c>
      <c r="G128" s="243">
        <v>0</v>
      </c>
      <c r="H128" s="243">
        <v>0</v>
      </c>
      <c r="I128" s="243">
        <v>356</v>
      </c>
      <c r="J128" s="243">
        <v>10</v>
      </c>
      <c r="K128" s="243">
        <v>0</v>
      </c>
      <c r="L128" s="243">
        <v>279</v>
      </c>
      <c r="M128" s="243">
        <v>11</v>
      </c>
      <c r="N128" s="243">
        <v>0</v>
      </c>
      <c r="O128" s="243">
        <v>1111</v>
      </c>
      <c r="P128" s="243">
        <v>22</v>
      </c>
      <c r="Q128" s="243">
        <v>0</v>
      </c>
      <c r="R128" s="243">
        <v>194</v>
      </c>
      <c r="S128" s="243">
        <v>143</v>
      </c>
      <c r="T128" s="243">
        <v>2</v>
      </c>
      <c r="U128" s="243">
        <v>0</v>
      </c>
      <c r="V128" s="243">
        <v>3</v>
      </c>
      <c r="W128" s="243">
        <v>0</v>
      </c>
      <c r="X128" s="243">
        <v>0</v>
      </c>
      <c r="Y128" s="243">
        <f t="shared" si="35"/>
        <v>1946</v>
      </c>
      <c r="Z128" s="243">
        <f t="shared" si="36"/>
        <v>1523</v>
      </c>
      <c r="AA128" s="243">
        <f t="shared" si="37"/>
        <v>2</v>
      </c>
      <c r="AB128" s="244">
        <f t="shared" si="38"/>
        <v>3471</v>
      </c>
    </row>
    <row r="129" spans="1:28" ht="15.75" thickBot="1">
      <c r="A129" s="455" t="s">
        <v>95</v>
      </c>
      <c r="B129" s="395" t="s">
        <v>35</v>
      </c>
      <c r="C129" s="17" t="s">
        <v>41</v>
      </c>
      <c r="D129" s="245">
        <v>10</v>
      </c>
      <c r="E129" s="245">
        <v>430</v>
      </c>
      <c r="F129" s="245">
        <v>1</v>
      </c>
      <c r="G129" s="245">
        <v>0</v>
      </c>
      <c r="H129" s="245">
        <v>0</v>
      </c>
      <c r="I129" s="245">
        <v>4</v>
      </c>
      <c r="J129" s="245">
        <v>0</v>
      </c>
      <c r="K129" s="245">
        <v>0</v>
      </c>
      <c r="L129" s="245">
        <v>6</v>
      </c>
      <c r="M129" s="245">
        <v>1</v>
      </c>
      <c r="N129" s="245">
        <v>0</v>
      </c>
      <c r="O129" s="245">
        <v>63</v>
      </c>
      <c r="P129" s="245">
        <v>2</v>
      </c>
      <c r="Q129" s="245">
        <v>0</v>
      </c>
      <c r="R129" s="245">
        <v>60</v>
      </c>
      <c r="S129" s="245">
        <v>2</v>
      </c>
      <c r="T129" s="245">
        <v>1</v>
      </c>
      <c r="U129" s="245">
        <v>0</v>
      </c>
      <c r="V129" s="245">
        <v>0</v>
      </c>
      <c r="W129" s="245">
        <v>0</v>
      </c>
      <c r="X129" s="245">
        <v>0</v>
      </c>
      <c r="Y129" s="245">
        <f t="shared" si="35"/>
        <v>134</v>
      </c>
      <c r="Z129" s="245">
        <f t="shared" si="36"/>
        <v>445</v>
      </c>
      <c r="AA129" s="245">
        <f t="shared" si="37"/>
        <v>1</v>
      </c>
      <c r="AB129" s="246">
        <f t="shared" si="38"/>
        <v>580</v>
      </c>
    </row>
    <row r="130" spans="1:28" ht="16.5" thickBot="1" thickTop="1">
      <c r="A130" s="455"/>
      <c r="B130" s="396"/>
      <c r="C130" s="198" t="s">
        <v>125</v>
      </c>
      <c r="D130" s="247">
        <f aca="true" t="shared" si="68" ref="D130:X130">SUM(D128:D129)</f>
        <v>91</v>
      </c>
      <c r="E130" s="247">
        <f t="shared" si="68"/>
        <v>1683</v>
      </c>
      <c r="F130" s="247">
        <f t="shared" si="68"/>
        <v>7</v>
      </c>
      <c r="G130" s="247">
        <f t="shared" si="68"/>
        <v>0</v>
      </c>
      <c r="H130" s="247">
        <f t="shared" si="68"/>
        <v>0</v>
      </c>
      <c r="I130" s="247">
        <f t="shared" si="68"/>
        <v>360</v>
      </c>
      <c r="J130" s="247">
        <f t="shared" si="68"/>
        <v>10</v>
      </c>
      <c r="K130" s="247">
        <f t="shared" si="68"/>
        <v>0</v>
      </c>
      <c r="L130" s="247">
        <f t="shared" si="68"/>
        <v>285</v>
      </c>
      <c r="M130" s="247">
        <f t="shared" si="68"/>
        <v>12</v>
      </c>
      <c r="N130" s="247">
        <f t="shared" si="68"/>
        <v>0</v>
      </c>
      <c r="O130" s="247">
        <f t="shared" si="68"/>
        <v>1174</v>
      </c>
      <c r="P130" s="247">
        <f t="shared" si="68"/>
        <v>24</v>
      </c>
      <c r="Q130" s="247">
        <f t="shared" si="68"/>
        <v>0</v>
      </c>
      <c r="R130" s="247">
        <f t="shared" si="68"/>
        <v>254</v>
      </c>
      <c r="S130" s="247">
        <f t="shared" si="68"/>
        <v>145</v>
      </c>
      <c r="T130" s="247">
        <f t="shared" si="68"/>
        <v>3</v>
      </c>
      <c r="U130" s="247">
        <f t="shared" si="68"/>
        <v>0</v>
      </c>
      <c r="V130" s="247">
        <f t="shared" si="68"/>
        <v>3</v>
      </c>
      <c r="W130" s="247">
        <f t="shared" si="68"/>
        <v>0</v>
      </c>
      <c r="X130" s="247">
        <f t="shared" si="68"/>
        <v>0</v>
      </c>
      <c r="Y130" s="247">
        <f t="shared" si="35"/>
        <v>2080</v>
      </c>
      <c r="Z130" s="247">
        <f t="shared" si="36"/>
        <v>1968</v>
      </c>
      <c r="AA130" s="247">
        <f t="shared" si="37"/>
        <v>3</v>
      </c>
      <c r="AB130" s="248">
        <f t="shared" si="38"/>
        <v>4051</v>
      </c>
    </row>
    <row r="131" spans="1:28" ht="15.75" thickTop="1">
      <c r="A131" s="455" t="s">
        <v>95</v>
      </c>
      <c r="B131" s="395" t="s">
        <v>36</v>
      </c>
      <c r="C131" s="11" t="s">
        <v>40</v>
      </c>
      <c r="D131" s="180">
        <v>0</v>
      </c>
      <c r="E131" s="180">
        <v>3</v>
      </c>
      <c r="F131" s="180">
        <v>0</v>
      </c>
      <c r="G131" s="180">
        <v>0</v>
      </c>
      <c r="H131" s="180">
        <v>0</v>
      </c>
      <c r="I131" s="180">
        <v>2</v>
      </c>
      <c r="J131" s="180">
        <v>0</v>
      </c>
      <c r="K131" s="180">
        <v>0</v>
      </c>
      <c r="L131" s="180">
        <v>2</v>
      </c>
      <c r="M131" s="180">
        <v>0</v>
      </c>
      <c r="N131" s="180">
        <v>0</v>
      </c>
      <c r="O131" s="180">
        <v>18</v>
      </c>
      <c r="P131" s="180">
        <v>1</v>
      </c>
      <c r="Q131" s="180">
        <v>0</v>
      </c>
      <c r="R131" s="180">
        <v>302</v>
      </c>
      <c r="S131" s="180">
        <v>32</v>
      </c>
      <c r="T131" s="180">
        <v>0</v>
      </c>
      <c r="U131" s="180">
        <v>2</v>
      </c>
      <c r="V131" s="180">
        <v>1</v>
      </c>
      <c r="W131" s="180">
        <v>0</v>
      </c>
      <c r="X131" s="180">
        <v>0</v>
      </c>
      <c r="Y131" s="180">
        <f t="shared" si="35"/>
        <v>326</v>
      </c>
      <c r="Z131" s="180">
        <f t="shared" si="36"/>
        <v>37</v>
      </c>
      <c r="AA131" s="180">
        <f t="shared" si="37"/>
        <v>0</v>
      </c>
      <c r="AB131" s="249">
        <f t="shared" si="38"/>
        <v>363</v>
      </c>
    </row>
    <row r="132" spans="1:28" ht="15.75" thickBot="1">
      <c r="A132" s="455" t="s">
        <v>95</v>
      </c>
      <c r="B132" s="395" t="s">
        <v>36</v>
      </c>
      <c r="C132" s="17" t="s">
        <v>41</v>
      </c>
      <c r="D132" s="245">
        <v>0</v>
      </c>
      <c r="E132" s="245">
        <v>0</v>
      </c>
      <c r="F132" s="245">
        <v>0</v>
      </c>
      <c r="G132" s="245">
        <v>0</v>
      </c>
      <c r="H132" s="245">
        <v>0</v>
      </c>
      <c r="I132" s="245">
        <v>0</v>
      </c>
      <c r="J132" s="245">
        <v>0</v>
      </c>
      <c r="K132" s="245">
        <v>0</v>
      </c>
      <c r="L132" s="245">
        <v>0</v>
      </c>
      <c r="M132" s="245">
        <v>0</v>
      </c>
      <c r="N132" s="245">
        <v>0</v>
      </c>
      <c r="O132" s="245">
        <v>2</v>
      </c>
      <c r="P132" s="245">
        <v>0</v>
      </c>
      <c r="Q132" s="245">
        <v>0</v>
      </c>
      <c r="R132" s="245">
        <v>12</v>
      </c>
      <c r="S132" s="245">
        <v>2</v>
      </c>
      <c r="T132" s="245">
        <v>0</v>
      </c>
      <c r="U132" s="245">
        <v>0</v>
      </c>
      <c r="V132" s="245">
        <v>0</v>
      </c>
      <c r="W132" s="245">
        <v>0</v>
      </c>
      <c r="X132" s="245">
        <v>0</v>
      </c>
      <c r="Y132" s="245">
        <f t="shared" si="35"/>
        <v>14</v>
      </c>
      <c r="Z132" s="245">
        <f t="shared" si="36"/>
        <v>2</v>
      </c>
      <c r="AA132" s="245">
        <f t="shared" si="37"/>
        <v>0</v>
      </c>
      <c r="AB132" s="246">
        <f t="shared" si="38"/>
        <v>16</v>
      </c>
    </row>
    <row r="133" spans="1:28" ht="16.5" thickBot="1" thickTop="1">
      <c r="A133" s="455"/>
      <c r="B133" s="396"/>
      <c r="C133" s="198" t="s">
        <v>125</v>
      </c>
      <c r="D133" s="247">
        <f aca="true" t="shared" si="69" ref="D133:X133">SUM(D131:D132)</f>
        <v>0</v>
      </c>
      <c r="E133" s="247">
        <f t="shared" si="69"/>
        <v>3</v>
      </c>
      <c r="F133" s="247">
        <f t="shared" si="69"/>
        <v>0</v>
      </c>
      <c r="G133" s="247">
        <f t="shared" si="69"/>
        <v>0</v>
      </c>
      <c r="H133" s="247">
        <f t="shared" si="69"/>
        <v>0</v>
      </c>
      <c r="I133" s="247">
        <f t="shared" si="69"/>
        <v>2</v>
      </c>
      <c r="J133" s="247">
        <f t="shared" si="69"/>
        <v>0</v>
      </c>
      <c r="K133" s="247">
        <f t="shared" si="69"/>
        <v>0</v>
      </c>
      <c r="L133" s="247">
        <f t="shared" si="69"/>
        <v>2</v>
      </c>
      <c r="M133" s="247">
        <f t="shared" si="69"/>
        <v>0</v>
      </c>
      <c r="N133" s="247">
        <f t="shared" si="69"/>
        <v>0</v>
      </c>
      <c r="O133" s="247">
        <f t="shared" si="69"/>
        <v>20</v>
      </c>
      <c r="P133" s="247">
        <f t="shared" si="69"/>
        <v>1</v>
      </c>
      <c r="Q133" s="247">
        <f t="shared" si="69"/>
        <v>0</v>
      </c>
      <c r="R133" s="247">
        <f t="shared" si="69"/>
        <v>314</v>
      </c>
      <c r="S133" s="247">
        <f t="shared" si="69"/>
        <v>34</v>
      </c>
      <c r="T133" s="247">
        <f t="shared" si="69"/>
        <v>0</v>
      </c>
      <c r="U133" s="247">
        <f t="shared" si="69"/>
        <v>2</v>
      </c>
      <c r="V133" s="247">
        <f t="shared" si="69"/>
        <v>1</v>
      </c>
      <c r="W133" s="247">
        <f t="shared" si="69"/>
        <v>0</v>
      </c>
      <c r="X133" s="247">
        <f t="shared" si="69"/>
        <v>0</v>
      </c>
      <c r="Y133" s="247">
        <f t="shared" si="35"/>
        <v>340</v>
      </c>
      <c r="Z133" s="247">
        <f t="shared" si="36"/>
        <v>39</v>
      </c>
      <c r="AA133" s="247">
        <f t="shared" si="37"/>
        <v>0</v>
      </c>
      <c r="AB133" s="248">
        <f t="shared" si="38"/>
        <v>379</v>
      </c>
    </row>
    <row r="134" spans="1:28" ht="15.75" thickTop="1">
      <c r="A134" s="455" t="s">
        <v>95</v>
      </c>
      <c r="B134" s="395" t="s">
        <v>126</v>
      </c>
      <c r="C134" s="11" t="s">
        <v>40</v>
      </c>
      <c r="D134" s="180">
        <v>2</v>
      </c>
      <c r="E134" s="180">
        <v>8</v>
      </c>
      <c r="F134" s="180">
        <v>1</v>
      </c>
      <c r="G134" s="180">
        <v>0</v>
      </c>
      <c r="H134" s="180">
        <v>0</v>
      </c>
      <c r="I134" s="180">
        <v>1</v>
      </c>
      <c r="J134" s="180">
        <v>0</v>
      </c>
      <c r="K134" s="180">
        <v>0</v>
      </c>
      <c r="L134" s="180">
        <v>1</v>
      </c>
      <c r="M134" s="180">
        <v>0</v>
      </c>
      <c r="N134" s="180">
        <v>0</v>
      </c>
      <c r="O134" s="180">
        <v>43</v>
      </c>
      <c r="P134" s="180">
        <v>0</v>
      </c>
      <c r="Q134" s="180">
        <v>0</v>
      </c>
      <c r="R134" s="180">
        <v>109</v>
      </c>
      <c r="S134" s="180">
        <v>15</v>
      </c>
      <c r="T134" s="180">
        <v>0</v>
      </c>
      <c r="U134" s="180">
        <v>0</v>
      </c>
      <c r="V134" s="180">
        <v>3</v>
      </c>
      <c r="W134" s="180">
        <v>0</v>
      </c>
      <c r="X134" s="180">
        <v>0</v>
      </c>
      <c r="Y134" s="180">
        <f t="shared" si="35"/>
        <v>155</v>
      </c>
      <c r="Z134" s="180">
        <f t="shared" si="36"/>
        <v>28</v>
      </c>
      <c r="AA134" s="180">
        <f t="shared" si="37"/>
        <v>0</v>
      </c>
      <c r="AB134" s="249">
        <f t="shared" si="38"/>
        <v>183</v>
      </c>
    </row>
    <row r="135" spans="1:28" ht="15.75" thickBot="1">
      <c r="A135" s="455" t="s">
        <v>95</v>
      </c>
      <c r="B135" s="395" t="s">
        <v>126</v>
      </c>
      <c r="C135" s="17" t="s">
        <v>41</v>
      </c>
      <c r="D135" s="245">
        <v>0</v>
      </c>
      <c r="E135" s="245">
        <v>4</v>
      </c>
      <c r="F135" s="245">
        <v>0</v>
      </c>
      <c r="G135" s="245">
        <v>0</v>
      </c>
      <c r="H135" s="245">
        <v>0</v>
      </c>
      <c r="I135" s="245">
        <v>0</v>
      </c>
      <c r="J135" s="245">
        <v>0</v>
      </c>
      <c r="K135" s="245">
        <v>0</v>
      </c>
      <c r="L135" s="245">
        <v>0</v>
      </c>
      <c r="M135" s="245">
        <v>0</v>
      </c>
      <c r="N135" s="245">
        <v>0</v>
      </c>
      <c r="O135" s="245">
        <v>7</v>
      </c>
      <c r="P135" s="245">
        <v>0</v>
      </c>
      <c r="Q135" s="245">
        <v>0</v>
      </c>
      <c r="R135" s="245">
        <v>34</v>
      </c>
      <c r="S135" s="245">
        <v>0</v>
      </c>
      <c r="T135" s="245">
        <v>0</v>
      </c>
      <c r="U135" s="245">
        <v>0</v>
      </c>
      <c r="V135" s="245">
        <v>0</v>
      </c>
      <c r="W135" s="245">
        <v>0</v>
      </c>
      <c r="X135" s="245">
        <v>0</v>
      </c>
      <c r="Y135" s="245">
        <f t="shared" si="35"/>
        <v>41</v>
      </c>
      <c r="Z135" s="245">
        <f t="shared" si="36"/>
        <v>4</v>
      </c>
      <c r="AA135" s="245">
        <f t="shared" si="37"/>
        <v>0</v>
      </c>
      <c r="AB135" s="246">
        <f t="shared" si="38"/>
        <v>45</v>
      </c>
    </row>
    <row r="136" spans="1:28" ht="16.5" thickBot="1" thickTop="1">
      <c r="A136" s="455"/>
      <c r="B136" s="397"/>
      <c r="C136" s="201" t="s">
        <v>125</v>
      </c>
      <c r="D136" s="250">
        <f aca="true" t="shared" si="70" ref="D136:X136">SUM(D134:D135)</f>
        <v>2</v>
      </c>
      <c r="E136" s="250">
        <f t="shared" si="70"/>
        <v>12</v>
      </c>
      <c r="F136" s="250">
        <f t="shared" si="70"/>
        <v>1</v>
      </c>
      <c r="G136" s="250">
        <f t="shared" si="70"/>
        <v>0</v>
      </c>
      <c r="H136" s="250">
        <f t="shared" si="70"/>
        <v>0</v>
      </c>
      <c r="I136" s="250">
        <f t="shared" si="70"/>
        <v>1</v>
      </c>
      <c r="J136" s="250">
        <f t="shared" si="70"/>
        <v>0</v>
      </c>
      <c r="K136" s="250">
        <f t="shared" si="70"/>
        <v>0</v>
      </c>
      <c r="L136" s="250">
        <f t="shared" si="70"/>
        <v>1</v>
      </c>
      <c r="M136" s="250">
        <f t="shared" si="70"/>
        <v>0</v>
      </c>
      <c r="N136" s="250">
        <f t="shared" si="70"/>
        <v>0</v>
      </c>
      <c r="O136" s="250">
        <f t="shared" si="70"/>
        <v>50</v>
      </c>
      <c r="P136" s="250">
        <f t="shared" si="70"/>
        <v>0</v>
      </c>
      <c r="Q136" s="250">
        <f t="shared" si="70"/>
        <v>0</v>
      </c>
      <c r="R136" s="250">
        <f t="shared" si="70"/>
        <v>143</v>
      </c>
      <c r="S136" s="250">
        <f t="shared" si="70"/>
        <v>15</v>
      </c>
      <c r="T136" s="250">
        <f t="shared" si="70"/>
        <v>0</v>
      </c>
      <c r="U136" s="250">
        <f t="shared" si="70"/>
        <v>0</v>
      </c>
      <c r="V136" s="250">
        <f t="shared" si="70"/>
        <v>3</v>
      </c>
      <c r="W136" s="250">
        <f t="shared" si="70"/>
        <v>0</v>
      </c>
      <c r="X136" s="250">
        <f t="shared" si="70"/>
        <v>0</v>
      </c>
      <c r="Y136" s="250">
        <f aca="true" t="shared" si="71" ref="Y136:Y199">F136+I136+L136+O136+R136+U136</f>
        <v>196</v>
      </c>
      <c r="Z136" s="250">
        <f aca="true" t="shared" si="72" ref="Z136:Z199">G136+J136+M136+P136+S136+V136+D136+E136</f>
        <v>32</v>
      </c>
      <c r="AA136" s="250">
        <f aca="true" t="shared" si="73" ref="AA136:AA199">H136+K136+N136+Q136+T136+W136</f>
        <v>0</v>
      </c>
      <c r="AB136" s="251">
        <f aca="true" t="shared" si="74" ref="AB136:AB199">AA136+Z136+Y136+X136</f>
        <v>228</v>
      </c>
    </row>
    <row r="137" spans="1:28" ht="15.75" thickBot="1">
      <c r="A137" s="456"/>
      <c r="B137" s="398" t="s">
        <v>127</v>
      </c>
      <c r="C137" s="204" t="s">
        <v>40</v>
      </c>
      <c r="D137" s="252">
        <f aca="true" t="shared" si="75" ref="D137:X137">D128+D131+D134</f>
        <v>83</v>
      </c>
      <c r="E137" s="252">
        <f t="shared" si="75"/>
        <v>1264</v>
      </c>
      <c r="F137" s="252">
        <f t="shared" si="75"/>
        <v>7</v>
      </c>
      <c r="G137" s="252">
        <f t="shared" si="75"/>
        <v>0</v>
      </c>
      <c r="H137" s="252">
        <f t="shared" si="75"/>
        <v>0</v>
      </c>
      <c r="I137" s="252">
        <f t="shared" si="75"/>
        <v>359</v>
      </c>
      <c r="J137" s="252">
        <f t="shared" si="75"/>
        <v>10</v>
      </c>
      <c r="K137" s="252">
        <f t="shared" si="75"/>
        <v>0</v>
      </c>
      <c r="L137" s="252">
        <f t="shared" si="75"/>
        <v>282</v>
      </c>
      <c r="M137" s="252">
        <f t="shared" si="75"/>
        <v>11</v>
      </c>
      <c r="N137" s="252">
        <f t="shared" si="75"/>
        <v>0</v>
      </c>
      <c r="O137" s="252">
        <f t="shared" si="75"/>
        <v>1172</v>
      </c>
      <c r="P137" s="252">
        <f t="shared" si="75"/>
        <v>23</v>
      </c>
      <c r="Q137" s="252">
        <f t="shared" si="75"/>
        <v>0</v>
      </c>
      <c r="R137" s="252">
        <f t="shared" si="75"/>
        <v>605</v>
      </c>
      <c r="S137" s="252">
        <f t="shared" si="75"/>
        <v>190</v>
      </c>
      <c r="T137" s="252">
        <f t="shared" si="75"/>
        <v>2</v>
      </c>
      <c r="U137" s="252">
        <f t="shared" si="75"/>
        <v>2</v>
      </c>
      <c r="V137" s="252">
        <f t="shared" si="75"/>
        <v>7</v>
      </c>
      <c r="W137" s="252">
        <f t="shared" si="75"/>
        <v>0</v>
      </c>
      <c r="X137" s="252">
        <f t="shared" si="75"/>
        <v>0</v>
      </c>
      <c r="Y137" s="252">
        <f t="shared" si="71"/>
        <v>2427</v>
      </c>
      <c r="Z137" s="252">
        <f t="shared" si="72"/>
        <v>1588</v>
      </c>
      <c r="AA137" s="252">
        <f t="shared" si="73"/>
        <v>2</v>
      </c>
      <c r="AB137" s="253">
        <f t="shared" si="74"/>
        <v>4017</v>
      </c>
    </row>
    <row r="138" spans="1:28" ht="15.75" thickBot="1">
      <c r="A138" s="456"/>
      <c r="B138" s="398"/>
      <c r="C138" s="204" t="s">
        <v>41</v>
      </c>
      <c r="D138" s="252">
        <f aca="true" t="shared" si="76" ref="D138:X138">D129+D132+D135</f>
        <v>10</v>
      </c>
      <c r="E138" s="252">
        <f t="shared" si="76"/>
        <v>434</v>
      </c>
      <c r="F138" s="252">
        <f t="shared" si="76"/>
        <v>1</v>
      </c>
      <c r="G138" s="252">
        <f t="shared" si="76"/>
        <v>0</v>
      </c>
      <c r="H138" s="252">
        <f t="shared" si="76"/>
        <v>0</v>
      </c>
      <c r="I138" s="252">
        <f t="shared" si="76"/>
        <v>4</v>
      </c>
      <c r="J138" s="252">
        <f t="shared" si="76"/>
        <v>0</v>
      </c>
      <c r="K138" s="252">
        <f t="shared" si="76"/>
        <v>0</v>
      </c>
      <c r="L138" s="252">
        <f t="shared" si="76"/>
        <v>6</v>
      </c>
      <c r="M138" s="252">
        <f t="shared" si="76"/>
        <v>1</v>
      </c>
      <c r="N138" s="252">
        <f t="shared" si="76"/>
        <v>0</v>
      </c>
      <c r="O138" s="252">
        <f t="shared" si="76"/>
        <v>72</v>
      </c>
      <c r="P138" s="252">
        <f t="shared" si="76"/>
        <v>2</v>
      </c>
      <c r="Q138" s="252">
        <f t="shared" si="76"/>
        <v>0</v>
      </c>
      <c r="R138" s="252">
        <f t="shared" si="76"/>
        <v>106</v>
      </c>
      <c r="S138" s="252">
        <f t="shared" si="76"/>
        <v>4</v>
      </c>
      <c r="T138" s="252">
        <f t="shared" si="76"/>
        <v>1</v>
      </c>
      <c r="U138" s="252">
        <f t="shared" si="76"/>
        <v>0</v>
      </c>
      <c r="V138" s="252">
        <f t="shared" si="76"/>
        <v>0</v>
      </c>
      <c r="W138" s="252">
        <f t="shared" si="76"/>
        <v>0</v>
      </c>
      <c r="X138" s="252">
        <f t="shared" si="76"/>
        <v>0</v>
      </c>
      <c r="Y138" s="252">
        <f t="shared" si="71"/>
        <v>189</v>
      </c>
      <c r="Z138" s="252">
        <f t="shared" si="72"/>
        <v>451</v>
      </c>
      <c r="AA138" s="252">
        <f t="shared" si="73"/>
        <v>1</v>
      </c>
      <c r="AB138" s="253">
        <f t="shared" si="74"/>
        <v>641</v>
      </c>
    </row>
    <row r="139" spans="1:28" ht="15.75" thickBot="1">
      <c r="A139" s="457"/>
      <c r="B139" s="398"/>
      <c r="C139" s="204" t="s">
        <v>128</v>
      </c>
      <c r="D139" s="252">
        <f aca="true" t="shared" si="77" ref="D139:X139">SUM(D137:D138)</f>
        <v>93</v>
      </c>
      <c r="E139" s="252">
        <f t="shared" si="77"/>
        <v>1698</v>
      </c>
      <c r="F139" s="252">
        <f t="shared" si="77"/>
        <v>8</v>
      </c>
      <c r="G139" s="252">
        <f t="shared" si="77"/>
        <v>0</v>
      </c>
      <c r="H139" s="252">
        <f t="shared" si="77"/>
        <v>0</v>
      </c>
      <c r="I139" s="252">
        <f t="shared" si="77"/>
        <v>363</v>
      </c>
      <c r="J139" s="252">
        <f t="shared" si="77"/>
        <v>10</v>
      </c>
      <c r="K139" s="252">
        <f t="shared" si="77"/>
        <v>0</v>
      </c>
      <c r="L139" s="252">
        <f t="shared" si="77"/>
        <v>288</v>
      </c>
      <c r="M139" s="252">
        <f t="shared" si="77"/>
        <v>12</v>
      </c>
      <c r="N139" s="252">
        <f t="shared" si="77"/>
        <v>0</v>
      </c>
      <c r="O139" s="252">
        <f t="shared" si="77"/>
        <v>1244</v>
      </c>
      <c r="P139" s="252">
        <f t="shared" si="77"/>
        <v>25</v>
      </c>
      <c r="Q139" s="252">
        <f t="shared" si="77"/>
        <v>0</v>
      </c>
      <c r="R139" s="252">
        <f t="shared" si="77"/>
        <v>711</v>
      </c>
      <c r="S139" s="252">
        <f t="shared" si="77"/>
        <v>194</v>
      </c>
      <c r="T139" s="252">
        <f t="shared" si="77"/>
        <v>3</v>
      </c>
      <c r="U139" s="252">
        <f t="shared" si="77"/>
        <v>2</v>
      </c>
      <c r="V139" s="252">
        <f t="shared" si="77"/>
        <v>7</v>
      </c>
      <c r="W139" s="252">
        <f t="shared" si="77"/>
        <v>0</v>
      </c>
      <c r="X139" s="252">
        <f t="shared" si="77"/>
        <v>0</v>
      </c>
      <c r="Y139" s="252">
        <f t="shared" si="71"/>
        <v>2616</v>
      </c>
      <c r="Z139" s="252">
        <f t="shared" si="72"/>
        <v>2039</v>
      </c>
      <c r="AA139" s="252">
        <f t="shared" si="73"/>
        <v>3</v>
      </c>
      <c r="AB139" s="253">
        <f t="shared" si="74"/>
        <v>4658</v>
      </c>
    </row>
    <row r="140" spans="1:28" ht="15">
      <c r="A140" s="454" t="s">
        <v>96</v>
      </c>
      <c r="B140" s="394" t="s">
        <v>35</v>
      </c>
      <c r="C140" s="56" t="s">
        <v>40</v>
      </c>
      <c r="D140" s="243">
        <v>6</v>
      </c>
      <c r="E140" s="243">
        <v>455</v>
      </c>
      <c r="F140" s="243">
        <v>34</v>
      </c>
      <c r="G140" s="243">
        <v>0</v>
      </c>
      <c r="H140" s="243">
        <v>0</v>
      </c>
      <c r="I140" s="243">
        <v>13</v>
      </c>
      <c r="J140" s="243">
        <v>0</v>
      </c>
      <c r="K140" s="243">
        <v>0</v>
      </c>
      <c r="L140" s="243">
        <v>1064</v>
      </c>
      <c r="M140" s="243">
        <v>8</v>
      </c>
      <c r="N140" s="243">
        <v>0</v>
      </c>
      <c r="O140" s="243">
        <v>680</v>
      </c>
      <c r="P140" s="243">
        <v>24</v>
      </c>
      <c r="Q140" s="243">
        <v>0</v>
      </c>
      <c r="R140" s="243">
        <v>909</v>
      </c>
      <c r="S140" s="243">
        <v>87</v>
      </c>
      <c r="T140" s="243">
        <v>0</v>
      </c>
      <c r="U140" s="243">
        <v>0</v>
      </c>
      <c r="V140" s="243">
        <v>0</v>
      </c>
      <c r="W140" s="243">
        <v>0</v>
      </c>
      <c r="X140" s="243">
        <v>0</v>
      </c>
      <c r="Y140" s="243">
        <f t="shared" si="71"/>
        <v>2700</v>
      </c>
      <c r="Z140" s="243">
        <f t="shared" si="72"/>
        <v>580</v>
      </c>
      <c r="AA140" s="243">
        <f t="shared" si="73"/>
        <v>0</v>
      </c>
      <c r="AB140" s="244">
        <f t="shared" si="74"/>
        <v>3280</v>
      </c>
    </row>
    <row r="141" spans="1:28" ht="15.75" thickBot="1">
      <c r="A141" s="455" t="s">
        <v>96</v>
      </c>
      <c r="B141" s="395" t="s">
        <v>35</v>
      </c>
      <c r="C141" s="17" t="s">
        <v>41</v>
      </c>
      <c r="D141" s="245">
        <v>10</v>
      </c>
      <c r="E141" s="245">
        <v>351</v>
      </c>
      <c r="F141" s="245">
        <v>5</v>
      </c>
      <c r="G141" s="245">
        <v>0</v>
      </c>
      <c r="H141" s="245">
        <v>0</v>
      </c>
      <c r="I141" s="245">
        <v>0</v>
      </c>
      <c r="J141" s="245">
        <v>0</v>
      </c>
      <c r="K141" s="245">
        <v>0</v>
      </c>
      <c r="L141" s="245">
        <v>102</v>
      </c>
      <c r="M141" s="245">
        <v>0</v>
      </c>
      <c r="N141" s="245">
        <v>0</v>
      </c>
      <c r="O141" s="245">
        <v>14</v>
      </c>
      <c r="P141" s="245">
        <v>0</v>
      </c>
      <c r="Q141" s="245">
        <v>0</v>
      </c>
      <c r="R141" s="245">
        <v>60</v>
      </c>
      <c r="S141" s="245">
        <v>13</v>
      </c>
      <c r="T141" s="245">
        <v>0</v>
      </c>
      <c r="U141" s="245">
        <v>0</v>
      </c>
      <c r="V141" s="245">
        <v>0</v>
      </c>
      <c r="W141" s="245">
        <v>0</v>
      </c>
      <c r="X141" s="245">
        <v>0</v>
      </c>
      <c r="Y141" s="245">
        <f t="shared" si="71"/>
        <v>181</v>
      </c>
      <c r="Z141" s="245">
        <f t="shared" si="72"/>
        <v>374</v>
      </c>
      <c r="AA141" s="245">
        <f t="shared" si="73"/>
        <v>0</v>
      </c>
      <c r="AB141" s="246">
        <f t="shared" si="74"/>
        <v>555</v>
      </c>
    </row>
    <row r="142" spans="1:28" ht="16.5" thickBot="1" thickTop="1">
      <c r="A142" s="455"/>
      <c r="B142" s="396"/>
      <c r="C142" s="198" t="s">
        <v>125</v>
      </c>
      <c r="D142" s="247">
        <f aca="true" t="shared" si="78" ref="D142:X142">SUM(D140:D141)</f>
        <v>16</v>
      </c>
      <c r="E142" s="247">
        <f t="shared" si="78"/>
        <v>806</v>
      </c>
      <c r="F142" s="247">
        <f t="shared" si="78"/>
        <v>39</v>
      </c>
      <c r="G142" s="247">
        <f t="shared" si="78"/>
        <v>0</v>
      </c>
      <c r="H142" s="247">
        <f t="shared" si="78"/>
        <v>0</v>
      </c>
      <c r="I142" s="247">
        <f t="shared" si="78"/>
        <v>13</v>
      </c>
      <c r="J142" s="247">
        <f t="shared" si="78"/>
        <v>0</v>
      </c>
      <c r="K142" s="247">
        <f t="shared" si="78"/>
        <v>0</v>
      </c>
      <c r="L142" s="247">
        <f t="shared" si="78"/>
        <v>1166</v>
      </c>
      <c r="M142" s="247">
        <f t="shared" si="78"/>
        <v>8</v>
      </c>
      <c r="N142" s="247">
        <f t="shared" si="78"/>
        <v>0</v>
      </c>
      <c r="O142" s="247">
        <f t="shared" si="78"/>
        <v>694</v>
      </c>
      <c r="P142" s="247">
        <f t="shared" si="78"/>
        <v>24</v>
      </c>
      <c r="Q142" s="247">
        <f t="shared" si="78"/>
        <v>0</v>
      </c>
      <c r="R142" s="247">
        <f t="shared" si="78"/>
        <v>969</v>
      </c>
      <c r="S142" s="247">
        <f t="shared" si="78"/>
        <v>100</v>
      </c>
      <c r="T142" s="247">
        <f t="shared" si="78"/>
        <v>0</v>
      </c>
      <c r="U142" s="247">
        <f t="shared" si="78"/>
        <v>0</v>
      </c>
      <c r="V142" s="247">
        <f t="shared" si="78"/>
        <v>0</v>
      </c>
      <c r="W142" s="247">
        <f t="shared" si="78"/>
        <v>0</v>
      </c>
      <c r="X142" s="247">
        <f t="shared" si="78"/>
        <v>0</v>
      </c>
      <c r="Y142" s="247">
        <f t="shared" si="71"/>
        <v>2881</v>
      </c>
      <c r="Z142" s="247">
        <f t="shared" si="72"/>
        <v>954</v>
      </c>
      <c r="AA142" s="247">
        <f t="shared" si="73"/>
        <v>0</v>
      </c>
      <c r="AB142" s="248">
        <f t="shared" si="74"/>
        <v>3835</v>
      </c>
    </row>
    <row r="143" spans="1:28" ht="15.75" thickTop="1">
      <c r="A143" s="455" t="s">
        <v>96</v>
      </c>
      <c r="B143" s="395" t="s">
        <v>36</v>
      </c>
      <c r="C143" s="11" t="s">
        <v>40</v>
      </c>
      <c r="D143" s="180">
        <v>0</v>
      </c>
      <c r="E143" s="180">
        <v>2</v>
      </c>
      <c r="F143" s="180">
        <v>1</v>
      </c>
      <c r="G143" s="180">
        <v>0</v>
      </c>
      <c r="H143" s="180">
        <v>0</v>
      </c>
      <c r="I143" s="180">
        <v>0</v>
      </c>
      <c r="J143" s="180">
        <v>0</v>
      </c>
      <c r="K143" s="180">
        <v>0</v>
      </c>
      <c r="L143" s="180">
        <v>4</v>
      </c>
      <c r="M143" s="180">
        <v>0</v>
      </c>
      <c r="N143" s="180">
        <v>0</v>
      </c>
      <c r="O143" s="180">
        <v>5</v>
      </c>
      <c r="P143" s="180">
        <v>0</v>
      </c>
      <c r="Q143" s="180">
        <v>0</v>
      </c>
      <c r="R143" s="180">
        <v>188</v>
      </c>
      <c r="S143" s="180">
        <v>13</v>
      </c>
      <c r="T143" s="180">
        <v>0</v>
      </c>
      <c r="U143" s="180">
        <v>1</v>
      </c>
      <c r="V143" s="180">
        <v>0</v>
      </c>
      <c r="W143" s="180">
        <v>0</v>
      </c>
      <c r="X143" s="180">
        <v>0</v>
      </c>
      <c r="Y143" s="180">
        <f t="shared" si="71"/>
        <v>199</v>
      </c>
      <c r="Z143" s="180">
        <f t="shared" si="72"/>
        <v>15</v>
      </c>
      <c r="AA143" s="180">
        <f t="shared" si="73"/>
        <v>0</v>
      </c>
      <c r="AB143" s="249">
        <f t="shared" si="74"/>
        <v>214</v>
      </c>
    </row>
    <row r="144" spans="1:28" ht="15.75" thickBot="1">
      <c r="A144" s="455"/>
      <c r="B144" s="395" t="s">
        <v>36</v>
      </c>
      <c r="C144" s="17" t="s">
        <v>41</v>
      </c>
      <c r="D144" s="245">
        <v>0</v>
      </c>
      <c r="E144" s="245">
        <v>1</v>
      </c>
      <c r="F144" s="245">
        <v>0</v>
      </c>
      <c r="G144" s="245">
        <v>0</v>
      </c>
      <c r="H144" s="245">
        <v>0</v>
      </c>
      <c r="I144" s="245">
        <v>0</v>
      </c>
      <c r="J144" s="245">
        <v>0</v>
      </c>
      <c r="K144" s="245">
        <v>0</v>
      </c>
      <c r="L144" s="245">
        <v>0</v>
      </c>
      <c r="M144" s="245">
        <v>0</v>
      </c>
      <c r="N144" s="245">
        <v>0</v>
      </c>
      <c r="O144" s="245">
        <v>0</v>
      </c>
      <c r="P144" s="245">
        <v>0</v>
      </c>
      <c r="Q144" s="245">
        <v>0</v>
      </c>
      <c r="R144" s="245">
        <v>9</v>
      </c>
      <c r="S144" s="245">
        <v>6</v>
      </c>
      <c r="T144" s="245">
        <v>0</v>
      </c>
      <c r="U144" s="245">
        <v>0</v>
      </c>
      <c r="V144" s="245">
        <v>0</v>
      </c>
      <c r="W144" s="245">
        <v>0</v>
      </c>
      <c r="X144" s="245">
        <v>0</v>
      </c>
      <c r="Y144" s="245">
        <f t="shared" si="71"/>
        <v>9</v>
      </c>
      <c r="Z144" s="245">
        <f t="shared" si="72"/>
        <v>7</v>
      </c>
      <c r="AA144" s="245">
        <f t="shared" si="73"/>
        <v>0</v>
      </c>
      <c r="AB144" s="246">
        <f t="shared" si="74"/>
        <v>16</v>
      </c>
    </row>
    <row r="145" spans="1:28" ht="16.5" thickBot="1" thickTop="1">
      <c r="A145" s="455"/>
      <c r="B145" s="396"/>
      <c r="C145" s="198" t="s">
        <v>125</v>
      </c>
      <c r="D145" s="247">
        <f aca="true" t="shared" si="79" ref="D145:X145">SUM(D143:D144)</f>
        <v>0</v>
      </c>
      <c r="E145" s="247">
        <f t="shared" si="79"/>
        <v>3</v>
      </c>
      <c r="F145" s="247">
        <f t="shared" si="79"/>
        <v>1</v>
      </c>
      <c r="G145" s="247">
        <f t="shared" si="79"/>
        <v>0</v>
      </c>
      <c r="H145" s="247">
        <f t="shared" si="79"/>
        <v>0</v>
      </c>
      <c r="I145" s="247">
        <f t="shared" si="79"/>
        <v>0</v>
      </c>
      <c r="J145" s="247">
        <f t="shared" si="79"/>
        <v>0</v>
      </c>
      <c r="K145" s="247">
        <f t="shared" si="79"/>
        <v>0</v>
      </c>
      <c r="L145" s="247">
        <f t="shared" si="79"/>
        <v>4</v>
      </c>
      <c r="M145" s="247">
        <f t="shared" si="79"/>
        <v>0</v>
      </c>
      <c r="N145" s="247">
        <f t="shared" si="79"/>
        <v>0</v>
      </c>
      <c r="O145" s="247">
        <f t="shared" si="79"/>
        <v>5</v>
      </c>
      <c r="P145" s="247">
        <f t="shared" si="79"/>
        <v>0</v>
      </c>
      <c r="Q145" s="247">
        <f t="shared" si="79"/>
        <v>0</v>
      </c>
      <c r="R145" s="247">
        <f t="shared" si="79"/>
        <v>197</v>
      </c>
      <c r="S145" s="247">
        <f t="shared" si="79"/>
        <v>19</v>
      </c>
      <c r="T145" s="247">
        <f t="shared" si="79"/>
        <v>0</v>
      </c>
      <c r="U145" s="247">
        <f t="shared" si="79"/>
        <v>1</v>
      </c>
      <c r="V145" s="247">
        <f t="shared" si="79"/>
        <v>0</v>
      </c>
      <c r="W145" s="247">
        <f t="shared" si="79"/>
        <v>0</v>
      </c>
      <c r="X145" s="247">
        <f t="shared" si="79"/>
        <v>0</v>
      </c>
      <c r="Y145" s="247">
        <f t="shared" si="71"/>
        <v>208</v>
      </c>
      <c r="Z145" s="247">
        <f t="shared" si="72"/>
        <v>22</v>
      </c>
      <c r="AA145" s="247">
        <f t="shared" si="73"/>
        <v>0</v>
      </c>
      <c r="AB145" s="248">
        <f t="shared" si="74"/>
        <v>230</v>
      </c>
    </row>
    <row r="146" spans="1:28" ht="15.75" thickTop="1">
      <c r="A146" s="455" t="s">
        <v>96</v>
      </c>
      <c r="B146" s="395" t="s">
        <v>126</v>
      </c>
      <c r="C146" s="11" t="s">
        <v>40</v>
      </c>
      <c r="D146" s="180">
        <v>0</v>
      </c>
      <c r="E146" s="180">
        <v>5</v>
      </c>
      <c r="F146" s="180">
        <v>1</v>
      </c>
      <c r="G146" s="180">
        <v>0</v>
      </c>
      <c r="H146" s="180">
        <v>0</v>
      </c>
      <c r="I146" s="180">
        <v>1</v>
      </c>
      <c r="J146" s="180">
        <v>0</v>
      </c>
      <c r="K146" s="180">
        <v>0</v>
      </c>
      <c r="L146" s="180">
        <v>15</v>
      </c>
      <c r="M146" s="180">
        <v>1</v>
      </c>
      <c r="N146" s="180">
        <v>0</v>
      </c>
      <c r="O146" s="180">
        <v>43</v>
      </c>
      <c r="P146" s="180">
        <v>1</v>
      </c>
      <c r="Q146" s="180">
        <v>0</v>
      </c>
      <c r="R146" s="180">
        <v>474</v>
      </c>
      <c r="S146" s="180">
        <v>46</v>
      </c>
      <c r="T146" s="180">
        <v>0</v>
      </c>
      <c r="U146" s="180">
        <v>0</v>
      </c>
      <c r="V146" s="180">
        <v>0</v>
      </c>
      <c r="W146" s="180">
        <v>0</v>
      </c>
      <c r="X146" s="180">
        <v>0</v>
      </c>
      <c r="Y146" s="180">
        <f t="shared" si="71"/>
        <v>534</v>
      </c>
      <c r="Z146" s="180">
        <f t="shared" si="72"/>
        <v>53</v>
      </c>
      <c r="AA146" s="180">
        <f t="shared" si="73"/>
        <v>0</v>
      </c>
      <c r="AB146" s="249">
        <f t="shared" si="74"/>
        <v>587</v>
      </c>
    </row>
    <row r="147" spans="1:28" ht="15.75" thickBot="1">
      <c r="A147" s="455" t="s">
        <v>96</v>
      </c>
      <c r="B147" s="395" t="s">
        <v>126</v>
      </c>
      <c r="C147" s="17" t="s">
        <v>41</v>
      </c>
      <c r="D147" s="245">
        <v>0</v>
      </c>
      <c r="E147" s="245">
        <v>14</v>
      </c>
      <c r="F147" s="245">
        <v>0</v>
      </c>
      <c r="G147" s="245">
        <v>0</v>
      </c>
      <c r="H147" s="245">
        <v>0</v>
      </c>
      <c r="I147" s="245">
        <v>0</v>
      </c>
      <c r="J147" s="245">
        <v>0</v>
      </c>
      <c r="K147" s="245">
        <v>0</v>
      </c>
      <c r="L147" s="245">
        <v>9</v>
      </c>
      <c r="M147" s="245">
        <v>0</v>
      </c>
      <c r="N147" s="245">
        <v>0</v>
      </c>
      <c r="O147" s="245">
        <v>2</v>
      </c>
      <c r="P147" s="245">
        <v>0</v>
      </c>
      <c r="Q147" s="245">
        <v>0</v>
      </c>
      <c r="R147" s="245">
        <v>29</v>
      </c>
      <c r="S147" s="245">
        <v>3</v>
      </c>
      <c r="T147" s="245">
        <v>0</v>
      </c>
      <c r="U147" s="245">
        <v>0</v>
      </c>
      <c r="V147" s="245">
        <v>0</v>
      </c>
      <c r="W147" s="245">
        <v>0</v>
      </c>
      <c r="X147" s="245">
        <v>0</v>
      </c>
      <c r="Y147" s="245">
        <f t="shared" si="71"/>
        <v>40</v>
      </c>
      <c r="Z147" s="245">
        <f t="shared" si="72"/>
        <v>17</v>
      </c>
      <c r="AA147" s="245">
        <f t="shared" si="73"/>
        <v>0</v>
      </c>
      <c r="AB147" s="246">
        <f t="shared" si="74"/>
        <v>57</v>
      </c>
    </row>
    <row r="148" spans="1:28" ht="16.5" thickBot="1" thickTop="1">
      <c r="A148" s="455"/>
      <c r="B148" s="397"/>
      <c r="C148" s="201" t="s">
        <v>125</v>
      </c>
      <c r="D148" s="250">
        <f aca="true" t="shared" si="80" ref="D148:X148">SUM(D146:D147)</f>
        <v>0</v>
      </c>
      <c r="E148" s="250">
        <f t="shared" si="80"/>
        <v>19</v>
      </c>
      <c r="F148" s="250">
        <f t="shared" si="80"/>
        <v>1</v>
      </c>
      <c r="G148" s="250">
        <f t="shared" si="80"/>
        <v>0</v>
      </c>
      <c r="H148" s="250">
        <f t="shared" si="80"/>
        <v>0</v>
      </c>
      <c r="I148" s="250">
        <f t="shared" si="80"/>
        <v>1</v>
      </c>
      <c r="J148" s="250">
        <f t="shared" si="80"/>
        <v>0</v>
      </c>
      <c r="K148" s="250">
        <f t="shared" si="80"/>
        <v>0</v>
      </c>
      <c r="L148" s="250">
        <f t="shared" si="80"/>
        <v>24</v>
      </c>
      <c r="M148" s="250">
        <f t="shared" si="80"/>
        <v>1</v>
      </c>
      <c r="N148" s="250">
        <f t="shared" si="80"/>
        <v>0</v>
      </c>
      <c r="O148" s="250">
        <f t="shared" si="80"/>
        <v>45</v>
      </c>
      <c r="P148" s="250">
        <f t="shared" si="80"/>
        <v>1</v>
      </c>
      <c r="Q148" s="250">
        <f t="shared" si="80"/>
        <v>0</v>
      </c>
      <c r="R148" s="250">
        <f t="shared" si="80"/>
        <v>503</v>
      </c>
      <c r="S148" s="250">
        <f t="shared" si="80"/>
        <v>49</v>
      </c>
      <c r="T148" s="250">
        <f t="shared" si="80"/>
        <v>0</v>
      </c>
      <c r="U148" s="250">
        <f t="shared" si="80"/>
        <v>0</v>
      </c>
      <c r="V148" s="250">
        <f t="shared" si="80"/>
        <v>0</v>
      </c>
      <c r="W148" s="250">
        <f t="shared" si="80"/>
        <v>0</v>
      </c>
      <c r="X148" s="250">
        <f t="shared" si="80"/>
        <v>0</v>
      </c>
      <c r="Y148" s="250">
        <f t="shared" si="71"/>
        <v>574</v>
      </c>
      <c r="Z148" s="250">
        <f t="shared" si="72"/>
        <v>70</v>
      </c>
      <c r="AA148" s="250">
        <f t="shared" si="73"/>
        <v>0</v>
      </c>
      <c r="AB148" s="251">
        <f t="shared" si="74"/>
        <v>644</v>
      </c>
    </row>
    <row r="149" spans="1:28" ht="15.75" thickBot="1">
      <c r="A149" s="456"/>
      <c r="B149" s="398" t="s">
        <v>127</v>
      </c>
      <c r="C149" s="204" t="s">
        <v>40</v>
      </c>
      <c r="D149" s="252">
        <f aca="true" t="shared" si="81" ref="D149:X149">D140+D143+D146</f>
        <v>6</v>
      </c>
      <c r="E149" s="252">
        <f t="shared" si="81"/>
        <v>462</v>
      </c>
      <c r="F149" s="252">
        <f t="shared" si="81"/>
        <v>36</v>
      </c>
      <c r="G149" s="252">
        <f t="shared" si="81"/>
        <v>0</v>
      </c>
      <c r="H149" s="252">
        <f t="shared" si="81"/>
        <v>0</v>
      </c>
      <c r="I149" s="252">
        <f t="shared" si="81"/>
        <v>14</v>
      </c>
      <c r="J149" s="252">
        <f t="shared" si="81"/>
        <v>0</v>
      </c>
      <c r="K149" s="252">
        <f t="shared" si="81"/>
        <v>0</v>
      </c>
      <c r="L149" s="252">
        <f t="shared" si="81"/>
        <v>1083</v>
      </c>
      <c r="M149" s="252">
        <f t="shared" si="81"/>
        <v>9</v>
      </c>
      <c r="N149" s="252">
        <f t="shared" si="81"/>
        <v>0</v>
      </c>
      <c r="O149" s="252">
        <f t="shared" si="81"/>
        <v>728</v>
      </c>
      <c r="P149" s="252">
        <f t="shared" si="81"/>
        <v>25</v>
      </c>
      <c r="Q149" s="252">
        <f t="shared" si="81"/>
        <v>0</v>
      </c>
      <c r="R149" s="252">
        <f t="shared" si="81"/>
        <v>1571</v>
      </c>
      <c r="S149" s="252">
        <f t="shared" si="81"/>
        <v>146</v>
      </c>
      <c r="T149" s="252">
        <f t="shared" si="81"/>
        <v>0</v>
      </c>
      <c r="U149" s="252">
        <f t="shared" si="81"/>
        <v>1</v>
      </c>
      <c r="V149" s="252">
        <f t="shared" si="81"/>
        <v>0</v>
      </c>
      <c r="W149" s="252">
        <f t="shared" si="81"/>
        <v>0</v>
      </c>
      <c r="X149" s="252">
        <f t="shared" si="81"/>
        <v>0</v>
      </c>
      <c r="Y149" s="252">
        <f t="shared" si="71"/>
        <v>3433</v>
      </c>
      <c r="Z149" s="252">
        <f t="shared" si="72"/>
        <v>648</v>
      </c>
      <c r="AA149" s="252">
        <f t="shared" si="73"/>
        <v>0</v>
      </c>
      <c r="AB149" s="253">
        <f t="shared" si="74"/>
        <v>4081</v>
      </c>
    </row>
    <row r="150" spans="1:28" ht="15.75" thickBot="1">
      <c r="A150" s="456"/>
      <c r="B150" s="398"/>
      <c r="C150" s="204" t="s">
        <v>41</v>
      </c>
      <c r="D150" s="252">
        <f aca="true" t="shared" si="82" ref="D150:X150">D141+D144+D147</f>
        <v>10</v>
      </c>
      <c r="E150" s="252">
        <f t="shared" si="82"/>
        <v>366</v>
      </c>
      <c r="F150" s="252">
        <f t="shared" si="82"/>
        <v>5</v>
      </c>
      <c r="G150" s="252">
        <f t="shared" si="82"/>
        <v>0</v>
      </c>
      <c r="H150" s="252">
        <f t="shared" si="82"/>
        <v>0</v>
      </c>
      <c r="I150" s="252">
        <f t="shared" si="82"/>
        <v>0</v>
      </c>
      <c r="J150" s="252">
        <f t="shared" si="82"/>
        <v>0</v>
      </c>
      <c r="K150" s="252">
        <f t="shared" si="82"/>
        <v>0</v>
      </c>
      <c r="L150" s="252">
        <f t="shared" si="82"/>
        <v>111</v>
      </c>
      <c r="M150" s="252">
        <f t="shared" si="82"/>
        <v>0</v>
      </c>
      <c r="N150" s="252">
        <f t="shared" si="82"/>
        <v>0</v>
      </c>
      <c r="O150" s="252">
        <f t="shared" si="82"/>
        <v>16</v>
      </c>
      <c r="P150" s="252">
        <f t="shared" si="82"/>
        <v>0</v>
      </c>
      <c r="Q150" s="252">
        <f t="shared" si="82"/>
        <v>0</v>
      </c>
      <c r="R150" s="252">
        <f t="shared" si="82"/>
        <v>98</v>
      </c>
      <c r="S150" s="252">
        <f t="shared" si="82"/>
        <v>22</v>
      </c>
      <c r="T150" s="252">
        <f t="shared" si="82"/>
        <v>0</v>
      </c>
      <c r="U150" s="252">
        <f t="shared" si="82"/>
        <v>0</v>
      </c>
      <c r="V150" s="252">
        <f t="shared" si="82"/>
        <v>0</v>
      </c>
      <c r="W150" s="252">
        <f t="shared" si="82"/>
        <v>0</v>
      </c>
      <c r="X150" s="252">
        <f t="shared" si="82"/>
        <v>0</v>
      </c>
      <c r="Y150" s="252">
        <f t="shared" si="71"/>
        <v>230</v>
      </c>
      <c r="Z150" s="252">
        <f t="shared" si="72"/>
        <v>398</v>
      </c>
      <c r="AA150" s="252">
        <f t="shared" si="73"/>
        <v>0</v>
      </c>
      <c r="AB150" s="253">
        <f t="shared" si="74"/>
        <v>628</v>
      </c>
    </row>
    <row r="151" spans="1:28" ht="15.75" thickBot="1">
      <c r="A151" s="457"/>
      <c r="B151" s="398"/>
      <c r="C151" s="204" t="s">
        <v>128</v>
      </c>
      <c r="D151" s="252">
        <f aca="true" t="shared" si="83" ref="D151:X151">SUM(D149:D150)</f>
        <v>16</v>
      </c>
      <c r="E151" s="252">
        <f t="shared" si="83"/>
        <v>828</v>
      </c>
      <c r="F151" s="252">
        <f t="shared" si="83"/>
        <v>41</v>
      </c>
      <c r="G151" s="252">
        <f t="shared" si="83"/>
        <v>0</v>
      </c>
      <c r="H151" s="252">
        <f t="shared" si="83"/>
        <v>0</v>
      </c>
      <c r="I151" s="252">
        <f t="shared" si="83"/>
        <v>14</v>
      </c>
      <c r="J151" s="252">
        <f t="shared" si="83"/>
        <v>0</v>
      </c>
      <c r="K151" s="252">
        <f t="shared" si="83"/>
        <v>0</v>
      </c>
      <c r="L151" s="252">
        <f t="shared" si="83"/>
        <v>1194</v>
      </c>
      <c r="M151" s="252">
        <f t="shared" si="83"/>
        <v>9</v>
      </c>
      <c r="N151" s="252">
        <f t="shared" si="83"/>
        <v>0</v>
      </c>
      <c r="O151" s="252">
        <f t="shared" si="83"/>
        <v>744</v>
      </c>
      <c r="P151" s="252">
        <f t="shared" si="83"/>
        <v>25</v>
      </c>
      <c r="Q151" s="252">
        <f t="shared" si="83"/>
        <v>0</v>
      </c>
      <c r="R151" s="252">
        <f t="shared" si="83"/>
        <v>1669</v>
      </c>
      <c r="S151" s="252">
        <f t="shared" si="83"/>
        <v>168</v>
      </c>
      <c r="T151" s="252">
        <f t="shared" si="83"/>
        <v>0</v>
      </c>
      <c r="U151" s="252">
        <f t="shared" si="83"/>
        <v>1</v>
      </c>
      <c r="V151" s="252">
        <f t="shared" si="83"/>
        <v>0</v>
      </c>
      <c r="W151" s="252">
        <f t="shared" si="83"/>
        <v>0</v>
      </c>
      <c r="X151" s="252">
        <f t="shared" si="83"/>
        <v>0</v>
      </c>
      <c r="Y151" s="252">
        <f t="shared" si="71"/>
        <v>3663</v>
      </c>
      <c r="Z151" s="252">
        <f t="shared" si="72"/>
        <v>1046</v>
      </c>
      <c r="AA151" s="252">
        <f t="shared" si="73"/>
        <v>0</v>
      </c>
      <c r="AB151" s="253">
        <f t="shared" si="74"/>
        <v>4709</v>
      </c>
    </row>
    <row r="152" spans="1:28" ht="15">
      <c r="A152" s="454" t="s">
        <v>97</v>
      </c>
      <c r="B152" s="394" t="s">
        <v>35</v>
      </c>
      <c r="C152" s="56" t="s">
        <v>40</v>
      </c>
      <c r="D152" s="243">
        <v>25</v>
      </c>
      <c r="E152" s="243">
        <v>469</v>
      </c>
      <c r="F152" s="243">
        <v>209</v>
      </c>
      <c r="G152" s="243">
        <v>1</v>
      </c>
      <c r="H152" s="243">
        <v>0</v>
      </c>
      <c r="I152" s="243">
        <v>26</v>
      </c>
      <c r="J152" s="243">
        <v>0</v>
      </c>
      <c r="K152" s="243">
        <v>0</v>
      </c>
      <c r="L152" s="243">
        <v>1437</v>
      </c>
      <c r="M152" s="243">
        <v>5</v>
      </c>
      <c r="N152" s="243">
        <v>0</v>
      </c>
      <c r="O152" s="243">
        <v>1956</v>
      </c>
      <c r="P152" s="243">
        <v>23</v>
      </c>
      <c r="Q152" s="243">
        <v>0</v>
      </c>
      <c r="R152" s="243">
        <v>1401</v>
      </c>
      <c r="S152" s="243">
        <v>331</v>
      </c>
      <c r="T152" s="243">
        <v>0</v>
      </c>
      <c r="U152" s="243">
        <v>1</v>
      </c>
      <c r="V152" s="243">
        <v>3</v>
      </c>
      <c r="W152" s="243">
        <v>0</v>
      </c>
      <c r="X152" s="243">
        <v>0</v>
      </c>
      <c r="Y152" s="243">
        <f t="shared" si="71"/>
        <v>5030</v>
      </c>
      <c r="Z152" s="243">
        <f t="shared" si="72"/>
        <v>857</v>
      </c>
      <c r="AA152" s="243">
        <f t="shared" si="73"/>
        <v>0</v>
      </c>
      <c r="AB152" s="244">
        <f t="shared" si="74"/>
        <v>5887</v>
      </c>
    </row>
    <row r="153" spans="1:28" ht="15.75" thickBot="1">
      <c r="A153" s="455" t="s">
        <v>97</v>
      </c>
      <c r="B153" s="395" t="s">
        <v>35</v>
      </c>
      <c r="C153" s="17" t="s">
        <v>41</v>
      </c>
      <c r="D153" s="245">
        <v>4</v>
      </c>
      <c r="E153" s="245">
        <v>243</v>
      </c>
      <c r="F153" s="245">
        <v>7</v>
      </c>
      <c r="G153" s="245">
        <v>0</v>
      </c>
      <c r="H153" s="245">
        <v>0</v>
      </c>
      <c r="I153" s="245">
        <v>2</v>
      </c>
      <c r="J153" s="245">
        <v>0</v>
      </c>
      <c r="K153" s="245">
        <v>0</v>
      </c>
      <c r="L153" s="245">
        <v>68</v>
      </c>
      <c r="M153" s="245">
        <v>2</v>
      </c>
      <c r="N153" s="245">
        <v>0</v>
      </c>
      <c r="O153" s="245">
        <v>138</v>
      </c>
      <c r="P153" s="245">
        <v>2</v>
      </c>
      <c r="Q153" s="245">
        <v>0</v>
      </c>
      <c r="R153" s="245">
        <v>142</v>
      </c>
      <c r="S153" s="245">
        <v>23</v>
      </c>
      <c r="T153" s="245">
        <v>0</v>
      </c>
      <c r="U153" s="245">
        <v>2</v>
      </c>
      <c r="V153" s="245">
        <v>0</v>
      </c>
      <c r="W153" s="245">
        <v>0</v>
      </c>
      <c r="X153" s="245">
        <v>0</v>
      </c>
      <c r="Y153" s="245">
        <f t="shared" si="71"/>
        <v>359</v>
      </c>
      <c r="Z153" s="245">
        <f t="shared" si="72"/>
        <v>274</v>
      </c>
      <c r="AA153" s="245">
        <f t="shared" si="73"/>
        <v>0</v>
      </c>
      <c r="AB153" s="246">
        <f t="shared" si="74"/>
        <v>633</v>
      </c>
    </row>
    <row r="154" spans="1:28" ht="16.5" thickBot="1" thickTop="1">
      <c r="A154" s="455"/>
      <c r="B154" s="396"/>
      <c r="C154" s="198" t="s">
        <v>125</v>
      </c>
      <c r="D154" s="247">
        <f aca="true" t="shared" si="84" ref="D154:X154">SUM(D152:D153)</f>
        <v>29</v>
      </c>
      <c r="E154" s="247">
        <f t="shared" si="84"/>
        <v>712</v>
      </c>
      <c r="F154" s="247">
        <f t="shared" si="84"/>
        <v>216</v>
      </c>
      <c r="G154" s="247">
        <f t="shared" si="84"/>
        <v>1</v>
      </c>
      <c r="H154" s="247">
        <f t="shared" si="84"/>
        <v>0</v>
      </c>
      <c r="I154" s="247">
        <f t="shared" si="84"/>
        <v>28</v>
      </c>
      <c r="J154" s="247">
        <f t="shared" si="84"/>
        <v>0</v>
      </c>
      <c r="K154" s="247">
        <f t="shared" si="84"/>
        <v>0</v>
      </c>
      <c r="L154" s="247">
        <f t="shared" si="84"/>
        <v>1505</v>
      </c>
      <c r="M154" s="247">
        <f t="shared" si="84"/>
        <v>7</v>
      </c>
      <c r="N154" s="247">
        <f t="shared" si="84"/>
        <v>0</v>
      </c>
      <c r="O154" s="247">
        <f t="shared" si="84"/>
        <v>2094</v>
      </c>
      <c r="P154" s="247">
        <f t="shared" si="84"/>
        <v>25</v>
      </c>
      <c r="Q154" s="247">
        <f t="shared" si="84"/>
        <v>0</v>
      </c>
      <c r="R154" s="247">
        <f t="shared" si="84"/>
        <v>1543</v>
      </c>
      <c r="S154" s="247">
        <f t="shared" si="84"/>
        <v>354</v>
      </c>
      <c r="T154" s="247">
        <f t="shared" si="84"/>
        <v>0</v>
      </c>
      <c r="U154" s="247">
        <f t="shared" si="84"/>
        <v>3</v>
      </c>
      <c r="V154" s="247">
        <f t="shared" si="84"/>
        <v>3</v>
      </c>
      <c r="W154" s="247">
        <f t="shared" si="84"/>
        <v>0</v>
      </c>
      <c r="X154" s="247">
        <f t="shared" si="84"/>
        <v>0</v>
      </c>
      <c r="Y154" s="247">
        <f t="shared" si="71"/>
        <v>5389</v>
      </c>
      <c r="Z154" s="247">
        <f t="shared" si="72"/>
        <v>1131</v>
      </c>
      <c r="AA154" s="247">
        <f t="shared" si="73"/>
        <v>0</v>
      </c>
      <c r="AB154" s="248">
        <f t="shared" si="74"/>
        <v>6520</v>
      </c>
    </row>
    <row r="155" spans="1:28" ht="15.75" thickTop="1">
      <c r="A155" s="455" t="s">
        <v>97</v>
      </c>
      <c r="B155" s="395" t="s">
        <v>36</v>
      </c>
      <c r="C155" s="11" t="s">
        <v>40</v>
      </c>
      <c r="D155" s="180">
        <v>0</v>
      </c>
      <c r="E155" s="180">
        <v>4</v>
      </c>
      <c r="F155" s="180">
        <v>2</v>
      </c>
      <c r="G155" s="180">
        <v>0</v>
      </c>
      <c r="H155" s="180">
        <v>0</v>
      </c>
      <c r="I155" s="180">
        <v>0</v>
      </c>
      <c r="J155" s="180">
        <v>0</v>
      </c>
      <c r="K155" s="180">
        <v>0</v>
      </c>
      <c r="L155" s="180">
        <v>13</v>
      </c>
      <c r="M155" s="180">
        <v>0</v>
      </c>
      <c r="N155" s="180">
        <v>0</v>
      </c>
      <c r="O155" s="180">
        <v>50</v>
      </c>
      <c r="P155" s="180">
        <v>0</v>
      </c>
      <c r="Q155" s="180">
        <v>0</v>
      </c>
      <c r="R155" s="180">
        <v>339</v>
      </c>
      <c r="S155" s="180">
        <v>68</v>
      </c>
      <c r="T155" s="180">
        <v>0</v>
      </c>
      <c r="U155" s="180">
        <v>6</v>
      </c>
      <c r="V155" s="180">
        <v>1</v>
      </c>
      <c r="W155" s="180">
        <v>0</v>
      </c>
      <c r="X155" s="180">
        <v>0</v>
      </c>
      <c r="Y155" s="180">
        <f t="shared" si="71"/>
        <v>410</v>
      </c>
      <c r="Z155" s="180">
        <f t="shared" si="72"/>
        <v>73</v>
      </c>
      <c r="AA155" s="180">
        <f t="shared" si="73"/>
        <v>0</v>
      </c>
      <c r="AB155" s="249">
        <f t="shared" si="74"/>
        <v>483</v>
      </c>
    </row>
    <row r="156" spans="1:28" ht="15.75" thickBot="1">
      <c r="A156" s="455" t="s">
        <v>97</v>
      </c>
      <c r="B156" s="395" t="s">
        <v>36</v>
      </c>
      <c r="C156" s="17" t="s">
        <v>41</v>
      </c>
      <c r="D156" s="245">
        <v>0</v>
      </c>
      <c r="E156" s="245">
        <v>3</v>
      </c>
      <c r="F156" s="245">
        <v>0</v>
      </c>
      <c r="G156" s="245">
        <v>0</v>
      </c>
      <c r="H156" s="245">
        <v>0</v>
      </c>
      <c r="I156" s="245">
        <v>0</v>
      </c>
      <c r="J156" s="245">
        <v>0</v>
      </c>
      <c r="K156" s="245">
        <v>0</v>
      </c>
      <c r="L156" s="245">
        <v>0</v>
      </c>
      <c r="M156" s="245">
        <v>0</v>
      </c>
      <c r="N156" s="245">
        <v>0</v>
      </c>
      <c r="O156" s="245">
        <v>3</v>
      </c>
      <c r="P156" s="245">
        <v>0</v>
      </c>
      <c r="Q156" s="245">
        <v>0</v>
      </c>
      <c r="R156" s="245">
        <v>24</v>
      </c>
      <c r="S156" s="245">
        <v>5</v>
      </c>
      <c r="T156" s="245">
        <v>0</v>
      </c>
      <c r="U156" s="245">
        <v>1</v>
      </c>
      <c r="V156" s="245">
        <v>0</v>
      </c>
      <c r="W156" s="245">
        <v>0</v>
      </c>
      <c r="X156" s="245">
        <v>0</v>
      </c>
      <c r="Y156" s="245">
        <f t="shared" si="71"/>
        <v>28</v>
      </c>
      <c r="Z156" s="245">
        <f t="shared" si="72"/>
        <v>8</v>
      </c>
      <c r="AA156" s="245">
        <f t="shared" si="73"/>
        <v>0</v>
      </c>
      <c r="AB156" s="246">
        <f t="shared" si="74"/>
        <v>36</v>
      </c>
    </row>
    <row r="157" spans="1:28" ht="16.5" thickBot="1" thickTop="1">
      <c r="A157" s="455"/>
      <c r="B157" s="396"/>
      <c r="C157" s="198" t="s">
        <v>125</v>
      </c>
      <c r="D157" s="247">
        <f aca="true" t="shared" si="85" ref="D157:X157">SUM(D155:D156)</f>
        <v>0</v>
      </c>
      <c r="E157" s="247">
        <f t="shared" si="85"/>
        <v>7</v>
      </c>
      <c r="F157" s="247">
        <f t="shared" si="85"/>
        <v>2</v>
      </c>
      <c r="G157" s="247">
        <f t="shared" si="85"/>
        <v>0</v>
      </c>
      <c r="H157" s="247">
        <f t="shared" si="85"/>
        <v>0</v>
      </c>
      <c r="I157" s="247">
        <f t="shared" si="85"/>
        <v>0</v>
      </c>
      <c r="J157" s="247">
        <f t="shared" si="85"/>
        <v>0</v>
      </c>
      <c r="K157" s="247">
        <f t="shared" si="85"/>
        <v>0</v>
      </c>
      <c r="L157" s="247">
        <f t="shared" si="85"/>
        <v>13</v>
      </c>
      <c r="M157" s="247">
        <f t="shared" si="85"/>
        <v>0</v>
      </c>
      <c r="N157" s="247">
        <f t="shared" si="85"/>
        <v>0</v>
      </c>
      <c r="O157" s="247">
        <f t="shared" si="85"/>
        <v>53</v>
      </c>
      <c r="P157" s="247">
        <f t="shared" si="85"/>
        <v>0</v>
      </c>
      <c r="Q157" s="247">
        <f t="shared" si="85"/>
        <v>0</v>
      </c>
      <c r="R157" s="247">
        <f t="shared" si="85"/>
        <v>363</v>
      </c>
      <c r="S157" s="247">
        <f t="shared" si="85"/>
        <v>73</v>
      </c>
      <c r="T157" s="247">
        <f t="shared" si="85"/>
        <v>0</v>
      </c>
      <c r="U157" s="247">
        <f t="shared" si="85"/>
        <v>7</v>
      </c>
      <c r="V157" s="247">
        <f t="shared" si="85"/>
        <v>1</v>
      </c>
      <c r="W157" s="247">
        <f t="shared" si="85"/>
        <v>0</v>
      </c>
      <c r="X157" s="247">
        <f t="shared" si="85"/>
        <v>0</v>
      </c>
      <c r="Y157" s="247">
        <f t="shared" si="71"/>
        <v>438</v>
      </c>
      <c r="Z157" s="247">
        <f t="shared" si="72"/>
        <v>81</v>
      </c>
      <c r="AA157" s="247">
        <f t="shared" si="73"/>
        <v>0</v>
      </c>
      <c r="AB157" s="248">
        <f t="shared" si="74"/>
        <v>519</v>
      </c>
    </row>
    <row r="158" spans="1:28" ht="15.75" thickTop="1">
      <c r="A158" s="455" t="s">
        <v>97</v>
      </c>
      <c r="B158" s="395" t="s">
        <v>126</v>
      </c>
      <c r="C158" s="11" t="s">
        <v>40</v>
      </c>
      <c r="D158" s="180">
        <v>1</v>
      </c>
      <c r="E158" s="180">
        <v>22</v>
      </c>
      <c r="F158" s="180">
        <v>8</v>
      </c>
      <c r="G158" s="180">
        <v>0</v>
      </c>
      <c r="H158" s="180">
        <v>0</v>
      </c>
      <c r="I158" s="180">
        <v>1</v>
      </c>
      <c r="J158" s="180">
        <v>0</v>
      </c>
      <c r="K158" s="180">
        <v>0</v>
      </c>
      <c r="L158" s="180">
        <v>49</v>
      </c>
      <c r="M158" s="180">
        <v>1</v>
      </c>
      <c r="N158" s="180">
        <v>0</v>
      </c>
      <c r="O158" s="180">
        <v>274</v>
      </c>
      <c r="P158" s="180">
        <v>1</v>
      </c>
      <c r="Q158" s="180">
        <v>0</v>
      </c>
      <c r="R158" s="180">
        <v>1145</v>
      </c>
      <c r="S158" s="180">
        <v>221</v>
      </c>
      <c r="T158" s="180">
        <v>1</v>
      </c>
      <c r="U158" s="180">
        <v>3</v>
      </c>
      <c r="V158" s="180">
        <v>1</v>
      </c>
      <c r="W158" s="180">
        <v>0</v>
      </c>
      <c r="X158" s="180">
        <v>0</v>
      </c>
      <c r="Y158" s="180">
        <f t="shared" si="71"/>
        <v>1480</v>
      </c>
      <c r="Z158" s="180">
        <f t="shared" si="72"/>
        <v>247</v>
      </c>
      <c r="AA158" s="180">
        <f t="shared" si="73"/>
        <v>1</v>
      </c>
      <c r="AB158" s="249">
        <f t="shared" si="74"/>
        <v>1728</v>
      </c>
    </row>
    <row r="159" spans="1:28" ht="15.75" thickBot="1">
      <c r="A159" s="455" t="s">
        <v>97</v>
      </c>
      <c r="B159" s="395" t="s">
        <v>126</v>
      </c>
      <c r="C159" s="17" t="s">
        <v>41</v>
      </c>
      <c r="D159" s="245">
        <v>0</v>
      </c>
      <c r="E159" s="245">
        <v>12</v>
      </c>
      <c r="F159" s="245">
        <v>0</v>
      </c>
      <c r="G159" s="245">
        <v>0</v>
      </c>
      <c r="H159" s="245">
        <v>0</v>
      </c>
      <c r="I159" s="245">
        <v>0</v>
      </c>
      <c r="J159" s="245">
        <v>0</v>
      </c>
      <c r="K159" s="245">
        <v>0</v>
      </c>
      <c r="L159" s="245">
        <v>5</v>
      </c>
      <c r="M159" s="245">
        <v>0</v>
      </c>
      <c r="N159" s="245">
        <v>0</v>
      </c>
      <c r="O159" s="245">
        <v>13</v>
      </c>
      <c r="P159" s="245">
        <v>0</v>
      </c>
      <c r="Q159" s="245">
        <v>0</v>
      </c>
      <c r="R159" s="245">
        <v>110</v>
      </c>
      <c r="S159" s="245">
        <v>19</v>
      </c>
      <c r="T159" s="245">
        <v>0</v>
      </c>
      <c r="U159" s="245">
        <v>1</v>
      </c>
      <c r="V159" s="245">
        <v>0</v>
      </c>
      <c r="W159" s="245">
        <v>0</v>
      </c>
      <c r="X159" s="245">
        <v>0</v>
      </c>
      <c r="Y159" s="245">
        <f t="shared" si="71"/>
        <v>129</v>
      </c>
      <c r="Z159" s="245">
        <f t="shared" si="72"/>
        <v>31</v>
      </c>
      <c r="AA159" s="245">
        <f t="shared" si="73"/>
        <v>0</v>
      </c>
      <c r="AB159" s="246">
        <f t="shared" si="74"/>
        <v>160</v>
      </c>
    </row>
    <row r="160" spans="1:28" ht="16.5" thickBot="1" thickTop="1">
      <c r="A160" s="455"/>
      <c r="B160" s="397"/>
      <c r="C160" s="201" t="s">
        <v>125</v>
      </c>
      <c r="D160" s="250">
        <f aca="true" t="shared" si="86" ref="D160:X160">SUM(D158:D159)</f>
        <v>1</v>
      </c>
      <c r="E160" s="250">
        <f t="shared" si="86"/>
        <v>34</v>
      </c>
      <c r="F160" s="250">
        <f t="shared" si="86"/>
        <v>8</v>
      </c>
      <c r="G160" s="250">
        <f t="shared" si="86"/>
        <v>0</v>
      </c>
      <c r="H160" s="250">
        <f t="shared" si="86"/>
        <v>0</v>
      </c>
      <c r="I160" s="250">
        <f t="shared" si="86"/>
        <v>1</v>
      </c>
      <c r="J160" s="250">
        <f t="shared" si="86"/>
        <v>0</v>
      </c>
      <c r="K160" s="250">
        <f t="shared" si="86"/>
        <v>0</v>
      </c>
      <c r="L160" s="250">
        <f t="shared" si="86"/>
        <v>54</v>
      </c>
      <c r="M160" s="250">
        <f t="shared" si="86"/>
        <v>1</v>
      </c>
      <c r="N160" s="250">
        <f t="shared" si="86"/>
        <v>0</v>
      </c>
      <c r="O160" s="250">
        <f t="shared" si="86"/>
        <v>287</v>
      </c>
      <c r="P160" s="250">
        <f t="shared" si="86"/>
        <v>1</v>
      </c>
      <c r="Q160" s="250">
        <f t="shared" si="86"/>
        <v>0</v>
      </c>
      <c r="R160" s="250">
        <f t="shared" si="86"/>
        <v>1255</v>
      </c>
      <c r="S160" s="250">
        <f t="shared" si="86"/>
        <v>240</v>
      </c>
      <c r="T160" s="250">
        <f t="shared" si="86"/>
        <v>1</v>
      </c>
      <c r="U160" s="250">
        <f t="shared" si="86"/>
        <v>4</v>
      </c>
      <c r="V160" s="250">
        <f t="shared" si="86"/>
        <v>1</v>
      </c>
      <c r="W160" s="250">
        <f t="shared" si="86"/>
        <v>0</v>
      </c>
      <c r="X160" s="250">
        <f t="shared" si="86"/>
        <v>0</v>
      </c>
      <c r="Y160" s="250">
        <f t="shared" si="71"/>
        <v>1609</v>
      </c>
      <c r="Z160" s="250">
        <f t="shared" si="72"/>
        <v>278</v>
      </c>
      <c r="AA160" s="250">
        <f t="shared" si="73"/>
        <v>1</v>
      </c>
      <c r="AB160" s="251">
        <f t="shared" si="74"/>
        <v>1888</v>
      </c>
    </row>
    <row r="161" spans="1:28" ht="15.75" thickBot="1">
      <c r="A161" s="456"/>
      <c r="B161" s="398" t="s">
        <v>127</v>
      </c>
      <c r="C161" s="204" t="s">
        <v>40</v>
      </c>
      <c r="D161" s="252">
        <f aca="true" t="shared" si="87" ref="D161:X161">D152+D155+D158</f>
        <v>26</v>
      </c>
      <c r="E161" s="252">
        <f t="shared" si="87"/>
        <v>495</v>
      </c>
      <c r="F161" s="252">
        <f t="shared" si="87"/>
        <v>219</v>
      </c>
      <c r="G161" s="252">
        <f t="shared" si="87"/>
        <v>1</v>
      </c>
      <c r="H161" s="252">
        <f t="shared" si="87"/>
        <v>0</v>
      </c>
      <c r="I161" s="252">
        <f t="shared" si="87"/>
        <v>27</v>
      </c>
      <c r="J161" s="252">
        <f t="shared" si="87"/>
        <v>0</v>
      </c>
      <c r="K161" s="252">
        <f t="shared" si="87"/>
        <v>0</v>
      </c>
      <c r="L161" s="252">
        <f t="shared" si="87"/>
        <v>1499</v>
      </c>
      <c r="M161" s="252">
        <f t="shared" si="87"/>
        <v>6</v>
      </c>
      <c r="N161" s="252">
        <f t="shared" si="87"/>
        <v>0</v>
      </c>
      <c r="O161" s="252">
        <f t="shared" si="87"/>
        <v>2280</v>
      </c>
      <c r="P161" s="252">
        <f t="shared" si="87"/>
        <v>24</v>
      </c>
      <c r="Q161" s="252">
        <f t="shared" si="87"/>
        <v>0</v>
      </c>
      <c r="R161" s="252">
        <f t="shared" si="87"/>
        <v>2885</v>
      </c>
      <c r="S161" s="252">
        <f t="shared" si="87"/>
        <v>620</v>
      </c>
      <c r="T161" s="252">
        <f t="shared" si="87"/>
        <v>1</v>
      </c>
      <c r="U161" s="252">
        <f t="shared" si="87"/>
        <v>10</v>
      </c>
      <c r="V161" s="252">
        <f t="shared" si="87"/>
        <v>5</v>
      </c>
      <c r="W161" s="252">
        <f t="shared" si="87"/>
        <v>0</v>
      </c>
      <c r="X161" s="252">
        <f t="shared" si="87"/>
        <v>0</v>
      </c>
      <c r="Y161" s="252">
        <f t="shared" si="71"/>
        <v>6920</v>
      </c>
      <c r="Z161" s="252">
        <f t="shared" si="72"/>
        <v>1177</v>
      </c>
      <c r="AA161" s="252">
        <f t="shared" si="73"/>
        <v>1</v>
      </c>
      <c r="AB161" s="253">
        <f t="shared" si="74"/>
        <v>8098</v>
      </c>
    </row>
    <row r="162" spans="1:28" ht="15.75" thickBot="1">
      <c r="A162" s="456"/>
      <c r="B162" s="398"/>
      <c r="C162" s="204" t="s">
        <v>41</v>
      </c>
      <c r="D162" s="252">
        <f aca="true" t="shared" si="88" ref="D162:X162">D153+D156+D159</f>
        <v>4</v>
      </c>
      <c r="E162" s="252">
        <f t="shared" si="88"/>
        <v>258</v>
      </c>
      <c r="F162" s="252">
        <f t="shared" si="88"/>
        <v>7</v>
      </c>
      <c r="G162" s="252">
        <f t="shared" si="88"/>
        <v>0</v>
      </c>
      <c r="H162" s="252">
        <f t="shared" si="88"/>
        <v>0</v>
      </c>
      <c r="I162" s="252">
        <f t="shared" si="88"/>
        <v>2</v>
      </c>
      <c r="J162" s="252">
        <f t="shared" si="88"/>
        <v>0</v>
      </c>
      <c r="K162" s="252">
        <f t="shared" si="88"/>
        <v>0</v>
      </c>
      <c r="L162" s="252">
        <f t="shared" si="88"/>
        <v>73</v>
      </c>
      <c r="M162" s="252">
        <f t="shared" si="88"/>
        <v>2</v>
      </c>
      <c r="N162" s="252">
        <f t="shared" si="88"/>
        <v>0</v>
      </c>
      <c r="O162" s="252">
        <f t="shared" si="88"/>
        <v>154</v>
      </c>
      <c r="P162" s="252">
        <f t="shared" si="88"/>
        <v>2</v>
      </c>
      <c r="Q162" s="252">
        <f t="shared" si="88"/>
        <v>0</v>
      </c>
      <c r="R162" s="252">
        <f t="shared" si="88"/>
        <v>276</v>
      </c>
      <c r="S162" s="252">
        <f t="shared" si="88"/>
        <v>47</v>
      </c>
      <c r="T162" s="252">
        <f t="shared" si="88"/>
        <v>0</v>
      </c>
      <c r="U162" s="252">
        <f t="shared" si="88"/>
        <v>4</v>
      </c>
      <c r="V162" s="252">
        <f t="shared" si="88"/>
        <v>0</v>
      </c>
      <c r="W162" s="252">
        <f t="shared" si="88"/>
        <v>0</v>
      </c>
      <c r="X162" s="252">
        <f t="shared" si="88"/>
        <v>0</v>
      </c>
      <c r="Y162" s="252">
        <f t="shared" si="71"/>
        <v>516</v>
      </c>
      <c r="Z162" s="252">
        <f t="shared" si="72"/>
        <v>313</v>
      </c>
      <c r="AA162" s="252">
        <f t="shared" si="73"/>
        <v>0</v>
      </c>
      <c r="AB162" s="253">
        <f t="shared" si="74"/>
        <v>829</v>
      </c>
    </row>
    <row r="163" spans="1:28" ht="15.75" thickBot="1">
      <c r="A163" s="457"/>
      <c r="B163" s="398"/>
      <c r="C163" s="204" t="s">
        <v>128</v>
      </c>
      <c r="D163" s="252">
        <f aca="true" t="shared" si="89" ref="D163:X163">SUM(D161:D162)</f>
        <v>30</v>
      </c>
      <c r="E163" s="252">
        <f t="shared" si="89"/>
        <v>753</v>
      </c>
      <c r="F163" s="252">
        <f t="shared" si="89"/>
        <v>226</v>
      </c>
      <c r="G163" s="252">
        <f t="shared" si="89"/>
        <v>1</v>
      </c>
      <c r="H163" s="252">
        <f t="shared" si="89"/>
        <v>0</v>
      </c>
      <c r="I163" s="252">
        <f t="shared" si="89"/>
        <v>29</v>
      </c>
      <c r="J163" s="252">
        <f t="shared" si="89"/>
        <v>0</v>
      </c>
      <c r="K163" s="252">
        <f t="shared" si="89"/>
        <v>0</v>
      </c>
      <c r="L163" s="252">
        <f t="shared" si="89"/>
        <v>1572</v>
      </c>
      <c r="M163" s="252">
        <f t="shared" si="89"/>
        <v>8</v>
      </c>
      <c r="N163" s="252">
        <f t="shared" si="89"/>
        <v>0</v>
      </c>
      <c r="O163" s="252">
        <f t="shared" si="89"/>
        <v>2434</v>
      </c>
      <c r="P163" s="252">
        <f t="shared" si="89"/>
        <v>26</v>
      </c>
      <c r="Q163" s="252">
        <f t="shared" si="89"/>
        <v>0</v>
      </c>
      <c r="R163" s="252">
        <f t="shared" si="89"/>
        <v>3161</v>
      </c>
      <c r="S163" s="252">
        <f t="shared" si="89"/>
        <v>667</v>
      </c>
      <c r="T163" s="252">
        <f t="shared" si="89"/>
        <v>1</v>
      </c>
      <c r="U163" s="252">
        <f t="shared" si="89"/>
        <v>14</v>
      </c>
      <c r="V163" s="252">
        <f t="shared" si="89"/>
        <v>5</v>
      </c>
      <c r="W163" s="252">
        <f t="shared" si="89"/>
        <v>0</v>
      </c>
      <c r="X163" s="252">
        <f t="shared" si="89"/>
        <v>0</v>
      </c>
      <c r="Y163" s="252">
        <f t="shared" si="71"/>
        <v>7436</v>
      </c>
      <c r="Z163" s="252">
        <f t="shared" si="72"/>
        <v>1490</v>
      </c>
      <c r="AA163" s="252">
        <f t="shared" si="73"/>
        <v>1</v>
      </c>
      <c r="AB163" s="253">
        <f t="shared" si="74"/>
        <v>8927</v>
      </c>
    </row>
    <row r="164" spans="1:28" ht="15">
      <c r="A164" s="454" t="s">
        <v>98</v>
      </c>
      <c r="B164" s="394" t="s">
        <v>35</v>
      </c>
      <c r="C164" s="56" t="s">
        <v>40</v>
      </c>
      <c r="D164" s="243">
        <v>39</v>
      </c>
      <c r="E164" s="243">
        <v>488</v>
      </c>
      <c r="F164" s="243">
        <v>86</v>
      </c>
      <c r="G164" s="243">
        <v>0</v>
      </c>
      <c r="H164" s="243">
        <v>0</v>
      </c>
      <c r="I164" s="243">
        <v>209</v>
      </c>
      <c r="J164" s="243">
        <v>3</v>
      </c>
      <c r="K164" s="243">
        <v>0</v>
      </c>
      <c r="L164" s="243">
        <v>767</v>
      </c>
      <c r="M164" s="243">
        <v>1</v>
      </c>
      <c r="N164" s="243">
        <v>0</v>
      </c>
      <c r="O164" s="243">
        <v>941</v>
      </c>
      <c r="P164" s="243">
        <v>16</v>
      </c>
      <c r="Q164" s="243">
        <v>0</v>
      </c>
      <c r="R164" s="243">
        <v>545</v>
      </c>
      <c r="S164" s="243">
        <v>105</v>
      </c>
      <c r="T164" s="243">
        <v>0</v>
      </c>
      <c r="U164" s="243">
        <v>3</v>
      </c>
      <c r="V164" s="243">
        <v>0</v>
      </c>
      <c r="W164" s="243">
        <v>0</v>
      </c>
      <c r="X164" s="243">
        <v>0</v>
      </c>
      <c r="Y164" s="243">
        <f t="shared" si="71"/>
        <v>2551</v>
      </c>
      <c r="Z164" s="243">
        <f t="shared" si="72"/>
        <v>652</v>
      </c>
      <c r="AA164" s="243">
        <f t="shared" si="73"/>
        <v>0</v>
      </c>
      <c r="AB164" s="244">
        <f t="shared" si="74"/>
        <v>3203</v>
      </c>
    </row>
    <row r="165" spans="1:28" ht="15.75" thickBot="1">
      <c r="A165" s="455" t="s">
        <v>98</v>
      </c>
      <c r="B165" s="395" t="s">
        <v>35</v>
      </c>
      <c r="C165" s="17" t="s">
        <v>41</v>
      </c>
      <c r="D165" s="245">
        <v>15</v>
      </c>
      <c r="E165" s="245">
        <v>280</v>
      </c>
      <c r="F165" s="245">
        <v>4</v>
      </c>
      <c r="G165" s="245">
        <v>0</v>
      </c>
      <c r="H165" s="245">
        <v>0</v>
      </c>
      <c r="I165" s="245">
        <v>37</v>
      </c>
      <c r="J165" s="245">
        <v>1</v>
      </c>
      <c r="K165" s="245">
        <v>0</v>
      </c>
      <c r="L165" s="245">
        <v>141</v>
      </c>
      <c r="M165" s="245">
        <v>0</v>
      </c>
      <c r="N165" s="245">
        <v>0</v>
      </c>
      <c r="O165" s="245">
        <v>143</v>
      </c>
      <c r="P165" s="245">
        <v>1</v>
      </c>
      <c r="Q165" s="245">
        <v>0</v>
      </c>
      <c r="R165" s="245">
        <v>59</v>
      </c>
      <c r="S165" s="245">
        <v>9</v>
      </c>
      <c r="T165" s="245">
        <v>0</v>
      </c>
      <c r="U165" s="245">
        <v>0</v>
      </c>
      <c r="V165" s="245">
        <v>0</v>
      </c>
      <c r="W165" s="245">
        <v>0</v>
      </c>
      <c r="X165" s="245">
        <v>0</v>
      </c>
      <c r="Y165" s="245">
        <f t="shared" si="71"/>
        <v>384</v>
      </c>
      <c r="Z165" s="245">
        <f t="shared" si="72"/>
        <v>306</v>
      </c>
      <c r="AA165" s="245">
        <f t="shared" si="73"/>
        <v>0</v>
      </c>
      <c r="AB165" s="246">
        <f t="shared" si="74"/>
        <v>690</v>
      </c>
    </row>
    <row r="166" spans="1:28" ht="16.5" thickBot="1" thickTop="1">
      <c r="A166" s="455"/>
      <c r="B166" s="396"/>
      <c r="C166" s="198" t="s">
        <v>125</v>
      </c>
      <c r="D166" s="247">
        <f aca="true" t="shared" si="90" ref="D166:X166">SUM(D164:D165)</f>
        <v>54</v>
      </c>
      <c r="E166" s="247">
        <f t="shared" si="90"/>
        <v>768</v>
      </c>
      <c r="F166" s="247">
        <f t="shared" si="90"/>
        <v>90</v>
      </c>
      <c r="G166" s="247">
        <f t="shared" si="90"/>
        <v>0</v>
      </c>
      <c r="H166" s="247">
        <f t="shared" si="90"/>
        <v>0</v>
      </c>
      <c r="I166" s="247">
        <f t="shared" si="90"/>
        <v>246</v>
      </c>
      <c r="J166" s="247">
        <f t="shared" si="90"/>
        <v>4</v>
      </c>
      <c r="K166" s="247">
        <f t="shared" si="90"/>
        <v>0</v>
      </c>
      <c r="L166" s="247">
        <f t="shared" si="90"/>
        <v>908</v>
      </c>
      <c r="M166" s="247">
        <f t="shared" si="90"/>
        <v>1</v>
      </c>
      <c r="N166" s="247">
        <f t="shared" si="90"/>
        <v>0</v>
      </c>
      <c r="O166" s="247">
        <f t="shared" si="90"/>
        <v>1084</v>
      </c>
      <c r="P166" s="247">
        <f t="shared" si="90"/>
        <v>17</v>
      </c>
      <c r="Q166" s="247">
        <f t="shared" si="90"/>
        <v>0</v>
      </c>
      <c r="R166" s="247">
        <f t="shared" si="90"/>
        <v>604</v>
      </c>
      <c r="S166" s="247">
        <f t="shared" si="90"/>
        <v>114</v>
      </c>
      <c r="T166" s="247">
        <f t="shared" si="90"/>
        <v>0</v>
      </c>
      <c r="U166" s="247">
        <f t="shared" si="90"/>
        <v>3</v>
      </c>
      <c r="V166" s="247">
        <f t="shared" si="90"/>
        <v>0</v>
      </c>
      <c r="W166" s="247">
        <f t="shared" si="90"/>
        <v>0</v>
      </c>
      <c r="X166" s="247">
        <f t="shared" si="90"/>
        <v>0</v>
      </c>
      <c r="Y166" s="247">
        <f t="shared" si="71"/>
        <v>2935</v>
      </c>
      <c r="Z166" s="247">
        <f t="shared" si="72"/>
        <v>958</v>
      </c>
      <c r="AA166" s="247">
        <f t="shared" si="73"/>
        <v>0</v>
      </c>
      <c r="AB166" s="248">
        <f t="shared" si="74"/>
        <v>3893</v>
      </c>
    </row>
    <row r="167" spans="1:28" ht="15.75" thickTop="1">
      <c r="A167" s="455" t="s">
        <v>98</v>
      </c>
      <c r="B167" s="395" t="s">
        <v>36</v>
      </c>
      <c r="C167" s="11" t="s">
        <v>40</v>
      </c>
      <c r="D167" s="180">
        <v>0</v>
      </c>
      <c r="E167" s="180">
        <v>7</v>
      </c>
      <c r="F167" s="180">
        <v>0</v>
      </c>
      <c r="G167" s="180">
        <v>0</v>
      </c>
      <c r="H167" s="180">
        <v>0</v>
      </c>
      <c r="I167" s="180">
        <v>1</v>
      </c>
      <c r="J167" s="180">
        <v>0</v>
      </c>
      <c r="K167" s="180">
        <v>0</v>
      </c>
      <c r="L167" s="180">
        <v>5</v>
      </c>
      <c r="M167" s="180">
        <v>0</v>
      </c>
      <c r="N167" s="180">
        <v>0</v>
      </c>
      <c r="O167" s="180">
        <v>31</v>
      </c>
      <c r="P167" s="180">
        <v>0</v>
      </c>
      <c r="Q167" s="180">
        <v>0</v>
      </c>
      <c r="R167" s="180">
        <v>363</v>
      </c>
      <c r="S167" s="180">
        <v>43</v>
      </c>
      <c r="T167" s="180">
        <v>0</v>
      </c>
      <c r="U167" s="180">
        <v>5</v>
      </c>
      <c r="V167" s="180">
        <v>0</v>
      </c>
      <c r="W167" s="180">
        <v>1</v>
      </c>
      <c r="X167" s="180">
        <v>0</v>
      </c>
      <c r="Y167" s="180">
        <f t="shared" si="71"/>
        <v>405</v>
      </c>
      <c r="Z167" s="180">
        <f t="shared" si="72"/>
        <v>50</v>
      </c>
      <c r="AA167" s="180">
        <f t="shared" si="73"/>
        <v>1</v>
      </c>
      <c r="AB167" s="249">
        <f t="shared" si="74"/>
        <v>456</v>
      </c>
    </row>
    <row r="168" spans="1:28" ht="15.75" thickBot="1">
      <c r="A168" s="455" t="s">
        <v>98</v>
      </c>
      <c r="B168" s="395" t="s">
        <v>36</v>
      </c>
      <c r="C168" s="17" t="s">
        <v>41</v>
      </c>
      <c r="D168" s="245">
        <v>0</v>
      </c>
      <c r="E168" s="245">
        <v>4</v>
      </c>
      <c r="F168" s="245">
        <v>1</v>
      </c>
      <c r="G168" s="245">
        <v>0</v>
      </c>
      <c r="H168" s="245">
        <v>0</v>
      </c>
      <c r="I168" s="245">
        <v>0</v>
      </c>
      <c r="J168" s="245">
        <v>0</v>
      </c>
      <c r="K168" s="245">
        <v>0</v>
      </c>
      <c r="L168" s="245">
        <v>3</v>
      </c>
      <c r="M168" s="245">
        <v>0</v>
      </c>
      <c r="N168" s="245">
        <v>0</v>
      </c>
      <c r="O168" s="245">
        <v>6</v>
      </c>
      <c r="P168" s="245">
        <v>0</v>
      </c>
      <c r="Q168" s="245">
        <v>0</v>
      </c>
      <c r="R168" s="245">
        <v>31</v>
      </c>
      <c r="S168" s="245">
        <v>2</v>
      </c>
      <c r="T168" s="245">
        <v>0</v>
      </c>
      <c r="U168" s="245">
        <v>0</v>
      </c>
      <c r="V168" s="245">
        <v>0</v>
      </c>
      <c r="W168" s="245">
        <v>0</v>
      </c>
      <c r="X168" s="245">
        <v>0</v>
      </c>
      <c r="Y168" s="245">
        <f t="shared" si="71"/>
        <v>41</v>
      </c>
      <c r="Z168" s="245">
        <f t="shared" si="72"/>
        <v>6</v>
      </c>
      <c r="AA168" s="245">
        <f t="shared" si="73"/>
        <v>0</v>
      </c>
      <c r="AB168" s="246">
        <f t="shared" si="74"/>
        <v>47</v>
      </c>
    </row>
    <row r="169" spans="1:28" ht="16.5" thickBot="1" thickTop="1">
      <c r="A169" s="455"/>
      <c r="B169" s="396"/>
      <c r="C169" s="198" t="s">
        <v>125</v>
      </c>
      <c r="D169" s="247">
        <f aca="true" t="shared" si="91" ref="D169:X169">SUM(D167:D168)</f>
        <v>0</v>
      </c>
      <c r="E169" s="247">
        <f t="shared" si="91"/>
        <v>11</v>
      </c>
      <c r="F169" s="247">
        <f t="shared" si="91"/>
        <v>1</v>
      </c>
      <c r="G169" s="247">
        <f t="shared" si="91"/>
        <v>0</v>
      </c>
      <c r="H169" s="247">
        <f t="shared" si="91"/>
        <v>0</v>
      </c>
      <c r="I169" s="247">
        <f t="shared" si="91"/>
        <v>1</v>
      </c>
      <c r="J169" s="247">
        <f t="shared" si="91"/>
        <v>0</v>
      </c>
      <c r="K169" s="247">
        <f t="shared" si="91"/>
        <v>0</v>
      </c>
      <c r="L169" s="247">
        <f t="shared" si="91"/>
        <v>8</v>
      </c>
      <c r="M169" s="247">
        <f t="shared" si="91"/>
        <v>0</v>
      </c>
      <c r="N169" s="247">
        <f t="shared" si="91"/>
        <v>0</v>
      </c>
      <c r="O169" s="247">
        <f t="shared" si="91"/>
        <v>37</v>
      </c>
      <c r="P169" s="247">
        <f t="shared" si="91"/>
        <v>0</v>
      </c>
      <c r="Q169" s="247">
        <f t="shared" si="91"/>
        <v>0</v>
      </c>
      <c r="R169" s="247">
        <f t="shared" si="91"/>
        <v>394</v>
      </c>
      <c r="S169" s="247">
        <f t="shared" si="91"/>
        <v>45</v>
      </c>
      <c r="T169" s="247">
        <f t="shared" si="91"/>
        <v>0</v>
      </c>
      <c r="U169" s="247">
        <f t="shared" si="91"/>
        <v>5</v>
      </c>
      <c r="V169" s="247">
        <f t="shared" si="91"/>
        <v>0</v>
      </c>
      <c r="W169" s="247">
        <f t="shared" si="91"/>
        <v>1</v>
      </c>
      <c r="X169" s="247">
        <f t="shared" si="91"/>
        <v>0</v>
      </c>
      <c r="Y169" s="247">
        <f t="shared" si="71"/>
        <v>446</v>
      </c>
      <c r="Z169" s="247">
        <f t="shared" si="72"/>
        <v>56</v>
      </c>
      <c r="AA169" s="247">
        <f t="shared" si="73"/>
        <v>1</v>
      </c>
      <c r="AB169" s="248">
        <f t="shared" si="74"/>
        <v>503</v>
      </c>
    </row>
    <row r="170" spans="1:28" ht="15.75" thickTop="1">
      <c r="A170" s="455" t="s">
        <v>98</v>
      </c>
      <c r="B170" s="395" t="s">
        <v>126</v>
      </c>
      <c r="C170" s="11" t="s">
        <v>40</v>
      </c>
      <c r="D170" s="180">
        <v>0</v>
      </c>
      <c r="E170" s="180">
        <v>4</v>
      </c>
      <c r="F170" s="180">
        <v>2</v>
      </c>
      <c r="G170" s="180">
        <v>0</v>
      </c>
      <c r="H170" s="180">
        <v>0</v>
      </c>
      <c r="I170" s="180">
        <v>0</v>
      </c>
      <c r="J170" s="180">
        <v>0</v>
      </c>
      <c r="K170" s="180">
        <v>0</v>
      </c>
      <c r="L170" s="180">
        <v>16</v>
      </c>
      <c r="M170" s="180">
        <v>0</v>
      </c>
      <c r="N170" s="180">
        <v>0</v>
      </c>
      <c r="O170" s="180">
        <v>65</v>
      </c>
      <c r="P170" s="180">
        <v>2</v>
      </c>
      <c r="Q170" s="180">
        <v>0</v>
      </c>
      <c r="R170" s="180">
        <v>263</v>
      </c>
      <c r="S170" s="180">
        <v>47</v>
      </c>
      <c r="T170" s="180">
        <v>0</v>
      </c>
      <c r="U170" s="180">
        <v>1</v>
      </c>
      <c r="V170" s="180">
        <v>0</v>
      </c>
      <c r="W170" s="180">
        <v>0</v>
      </c>
      <c r="X170" s="180">
        <v>0</v>
      </c>
      <c r="Y170" s="180">
        <f t="shared" si="71"/>
        <v>347</v>
      </c>
      <c r="Z170" s="180">
        <f t="shared" si="72"/>
        <v>53</v>
      </c>
      <c r="AA170" s="180">
        <f t="shared" si="73"/>
        <v>0</v>
      </c>
      <c r="AB170" s="249">
        <f t="shared" si="74"/>
        <v>400</v>
      </c>
    </row>
    <row r="171" spans="1:28" ht="15.75" thickBot="1">
      <c r="A171" s="455" t="s">
        <v>98</v>
      </c>
      <c r="B171" s="395" t="s">
        <v>126</v>
      </c>
      <c r="C171" s="17" t="s">
        <v>41</v>
      </c>
      <c r="D171" s="245">
        <v>0</v>
      </c>
      <c r="E171" s="245">
        <v>6</v>
      </c>
      <c r="F171" s="245">
        <v>0</v>
      </c>
      <c r="G171" s="245">
        <v>0</v>
      </c>
      <c r="H171" s="245">
        <v>0</v>
      </c>
      <c r="I171" s="245">
        <v>0</v>
      </c>
      <c r="J171" s="245">
        <v>0</v>
      </c>
      <c r="K171" s="245">
        <v>0</v>
      </c>
      <c r="L171" s="245">
        <v>2</v>
      </c>
      <c r="M171" s="245">
        <v>0</v>
      </c>
      <c r="N171" s="245">
        <v>0</v>
      </c>
      <c r="O171" s="245">
        <v>1</v>
      </c>
      <c r="P171" s="245">
        <v>0</v>
      </c>
      <c r="Q171" s="245">
        <v>0</v>
      </c>
      <c r="R171" s="245">
        <v>7</v>
      </c>
      <c r="S171" s="245">
        <v>1</v>
      </c>
      <c r="T171" s="245">
        <v>0</v>
      </c>
      <c r="U171" s="245">
        <v>1</v>
      </c>
      <c r="V171" s="245">
        <v>0</v>
      </c>
      <c r="W171" s="245">
        <v>0</v>
      </c>
      <c r="X171" s="245">
        <v>0</v>
      </c>
      <c r="Y171" s="245">
        <f t="shared" si="71"/>
        <v>11</v>
      </c>
      <c r="Z171" s="245">
        <f t="shared" si="72"/>
        <v>7</v>
      </c>
      <c r="AA171" s="245">
        <f t="shared" si="73"/>
        <v>0</v>
      </c>
      <c r="AB171" s="246">
        <f t="shared" si="74"/>
        <v>18</v>
      </c>
    </row>
    <row r="172" spans="1:28" ht="16.5" thickBot="1" thickTop="1">
      <c r="A172" s="455"/>
      <c r="B172" s="397"/>
      <c r="C172" s="201" t="s">
        <v>125</v>
      </c>
      <c r="D172" s="250">
        <f aca="true" t="shared" si="92" ref="D172:X172">SUM(D170:D171)</f>
        <v>0</v>
      </c>
      <c r="E172" s="250">
        <f t="shared" si="92"/>
        <v>10</v>
      </c>
      <c r="F172" s="250">
        <f t="shared" si="92"/>
        <v>2</v>
      </c>
      <c r="G172" s="250">
        <f t="shared" si="92"/>
        <v>0</v>
      </c>
      <c r="H172" s="250">
        <f t="shared" si="92"/>
        <v>0</v>
      </c>
      <c r="I172" s="250">
        <f t="shared" si="92"/>
        <v>0</v>
      </c>
      <c r="J172" s="250">
        <f t="shared" si="92"/>
        <v>0</v>
      </c>
      <c r="K172" s="250">
        <f t="shared" si="92"/>
        <v>0</v>
      </c>
      <c r="L172" s="250">
        <f t="shared" si="92"/>
        <v>18</v>
      </c>
      <c r="M172" s="250">
        <f t="shared" si="92"/>
        <v>0</v>
      </c>
      <c r="N172" s="250">
        <f t="shared" si="92"/>
        <v>0</v>
      </c>
      <c r="O172" s="250">
        <f t="shared" si="92"/>
        <v>66</v>
      </c>
      <c r="P172" s="250">
        <f t="shared" si="92"/>
        <v>2</v>
      </c>
      <c r="Q172" s="250">
        <f t="shared" si="92"/>
        <v>0</v>
      </c>
      <c r="R172" s="250">
        <f t="shared" si="92"/>
        <v>270</v>
      </c>
      <c r="S172" s="250">
        <f t="shared" si="92"/>
        <v>48</v>
      </c>
      <c r="T172" s="250">
        <f t="shared" si="92"/>
        <v>0</v>
      </c>
      <c r="U172" s="250">
        <f t="shared" si="92"/>
        <v>2</v>
      </c>
      <c r="V172" s="250">
        <f t="shared" si="92"/>
        <v>0</v>
      </c>
      <c r="W172" s="250">
        <f t="shared" si="92"/>
        <v>0</v>
      </c>
      <c r="X172" s="250">
        <f t="shared" si="92"/>
        <v>0</v>
      </c>
      <c r="Y172" s="250">
        <f t="shared" si="71"/>
        <v>358</v>
      </c>
      <c r="Z172" s="250">
        <f t="shared" si="72"/>
        <v>60</v>
      </c>
      <c r="AA172" s="250">
        <f t="shared" si="73"/>
        <v>0</v>
      </c>
      <c r="AB172" s="251">
        <f t="shared" si="74"/>
        <v>418</v>
      </c>
    </row>
    <row r="173" spans="1:28" ht="15.75" thickBot="1">
      <c r="A173" s="456"/>
      <c r="B173" s="398" t="s">
        <v>127</v>
      </c>
      <c r="C173" s="204" t="s">
        <v>40</v>
      </c>
      <c r="D173" s="252">
        <f aca="true" t="shared" si="93" ref="D173:X173">D164+D167+D170</f>
        <v>39</v>
      </c>
      <c r="E173" s="252">
        <f t="shared" si="93"/>
        <v>499</v>
      </c>
      <c r="F173" s="252">
        <f t="shared" si="93"/>
        <v>88</v>
      </c>
      <c r="G173" s="252">
        <f t="shared" si="93"/>
        <v>0</v>
      </c>
      <c r="H173" s="252">
        <f t="shared" si="93"/>
        <v>0</v>
      </c>
      <c r="I173" s="252">
        <f t="shared" si="93"/>
        <v>210</v>
      </c>
      <c r="J173" s="252">
        <f t="shared" si="93"/>
        <v>3</v>
      </c>
      <c r="K173" s="252">
        <f t="shared" si="93"/>
        <v>0</v>
      </c>
      <c r="L173" s="252">
        <f t="shared" si="93"/>
        <v>788</v>
      </c>
      <c r="M173" s="252">
        <f t="shared" si="93"/>
        <v>1</v>
      </c>
      <c r="N173" s="252">
        <f t="shared" si="93"/>
        <v>0</v>
      </c>
      <c r="O173" s="252">
        <f t="shared" si="93"/>
        <v>1037</v>
      </c>
      <c r="P173" s="252">
        <f t="shared" si="93"/>
        <v>18</v>
      </c>
      <c r="Q173" s="252">
        <f t="shared" si="93"/>
        <v>0</v>
      </c>
      <c r="R173" s="252">
        <f t="shared" si="93"/>
        <v>1171</v>
      </c>
      <c r="S173" s="252">
        <f t="shared" si="93"/>
        <v>195</v>
      </c>
      <c r="T173" s="252">
        <f t="shared" si="93"/>
        <v>0</v>
      </c>
      <c r="U173" s="252">
        <f t="shared" si="93"/>
        <v>9</v>
      </c>
      <c r="V173" s="252">
        <f t="shared" si="93"/>
        <v>0</v>
      </c>
      <c r="W173" s="252">
        <f t="shared" si="93"/>
        <v>1</v>
      </c>
      <c r="X173" s="252">
        <f t="shared" si="93"/>
        <v>0</v>
      </c>
      <c r="Y173" s="252">
        <f t="shared" si="71"/>
        <v>3303</v>
      </c>
      <c r="Z173" s="252">
        <f t="shared" si="72"/>
        <v>755</v>
      </c>
      <c r="AA173" s="252">
        <f t="shared" si="73"/>
        <v>1</v>
      </c>
      <c r="AB173" s="253">
        <f t="shared" si="74"/>
        <v>4059</v>
      </c>
    </row>
    <row r="174" spans="1:28" ht="15.75" thickBot="1">
      <c r="A174" s="456"/>
      <c r="B174" s="398"/>
      <c r="C174" s="204" t="s">
        <v>41</v>
      </c>
      <c r="D174" s="252">
        <f aca="true" t="shared" si="94" ref="D174:X174">D165+D168+D171</f>
        <v>15</v>
      </c>
      <c r="E174" s="252">
        <f t="shared" si="94"/>
        <v>290</v>
      </c>
      <c r="F174" s="252">
        <f t="shared" si="94"/>
        <v>5</v>
      </c>
      <c r="G174" s="252">
        <f t="shared" si="94"/>
        <v>0</v>
      </c>
      <c r="H174" s="252">
        <f t="shared" si="94"/>
        <v>0</v>
      </c>
      <c r="I174" s="252">
        <f t="shared" si="94"/>
        <v>37</v>
      </c>
      <c r="J174" s="252">
        <f t="shared" si="94"/>
        <v>1</v>
      </c>
      <c r="K174" s="252">
        <f t="shared" si="94"/>
        <v>0</v>
      </c>
      <c r="L174" s="252">
        <f t="shared" si="94"/>
        <v>146</v>
      </c>
      <c r="M174" s="252">
        <f t="shared" si="94"/>
        <v>0</v>
      </c>
      <c r="N174" s="252">
        <f t="shared" si="94"/>
        <v>0</v>
      </c>
      <c r="O174" s="252">
        <f t="shared" si="94"/>
        <v>150</v>
      </c>
      <c r="P174" s="252">
        <f t="shared" si="94"/>
        <v>1</v>
      </c>
      <c r="Q174" s="252">
        <f t="shared" si="94"/>
        <v>0</v>
      </c>
      <c r="R174" s="252">
        <f t="shared" si="94"/>
        <v>97</v>
      </c>
      <c r="S174" s="252">
        <f t="shared" si="94"/>
        <v>12</v>
      </c>
      <c r="T174" s="252">
        <f t="shared" si="94"/>
        <v>0</v>
      </c>
      <c r="U174" s="252">
        <f t="shared" si="94"/>
        <v>1</v>
      </c>
      <c r="V174" s="252">
        <f t="shared" si="94"/>
        <v>0</v>
      </c>
      <c r="W174" s="252">
        <f t="shared" si="94"/>
        <v>0</v>
      </c>
      <c r="X174" s="252">
        <f t="shared" si="94"/>
        <v>0</v>
      </c>
      <c r="Y174" s="252">
        <f t="shared" si="71"/>
        <v>436</v>
      </c>
      <c r="Z174" s="252">
        <f t="shared" si="72"/>
        <v>319</v>
      </c>
      <c r="AA174" s="252">
        <f t="shared" si="73"/>
        <v>0</v>
      </c>
      <c r="AB174" s="253">
        <f t="shared" si="74"/>
        <v>755</v>
      </c>
    </row>
    <row r="175" spans="1:28" ht="15.75" thickBot="1">
      <c r="A175" s="457"/>
      <c r="B175" s="398"/>
      <c r="C175" s="204" t="s">
        <v>128</v>
      </c>
      <c r="D175" s="252">
        <f aca="true" t="shared" si="95" ref="D175:X175">SUM(D173:D174)</f>
        <v>54</v>
      </c>
      <c r="E175" s="252">
        <f t="shared" si="95"/>
        <v>789</v>
      </c>
      <c r="F175" s="252">
        <f t="shared" si="95"/>
        <v>93</v>
      </c>
      <c r="G175" s="252">
        <f t="shared" si="95"/>
        <v>0</v>
      </c>
      <c r="H175" s="252">
        <f t="shared" si="95"/>
        <v>0</v>
      </c>
      <c r="I175" s="252">
        <f t="shared" si="95"/>
        <v>247</v>
      </c>
      <c r="J175" s="252">
        <f t="shared" si="95"/>
        <v>4</v>
      </c>
      <c r="K175" s="252">
        <f t="shared" si="95"/>
        <v>0</v>
      </c>
      <c r="L175" s="252">
        <f t="shared" si="95"/>
        <v>934</v>
      </c>
      <c r="M175" s="252">
        <f t="shared" si="95"/>
        <v>1</v>
      </c>
      <c r="N175" s="252">
        <f t="shared" si="95"/>
        <v>0</v>
      </c>
      <c r="O175" s="252">
        <f t="shared" si="95"/>
        <v>1187</v>
      </c>
      <c r="P175" s="252">
        <f t="shared" si="95"/>
        <v>19</v>
      </c>
      <c r="Q175" s="252">
        <f t="shared" si="95"/>
        <v>0</v>
      </c>
      <c r="R175" s="252">
        <f t="shared" si="95"/>
        <v>1268</v>
      </c>
      <c r="S175" s="252">
        <f t="shared" si="95"/>
        <v>207</v>
      </c>
      <c r="T175" s="252">
        <f t="shared" si="95"/>
        <v>0</v>
      </c>
      <c r="U175" s="252">
        <f t="shared" si="95"/>
        <v>10</v>
      </c>
      <c r="V175" s="252">
        <f t="shared" si="95"/>
        <v>0</v>
      </c>
      <c r="W175" s="252">
        <f t="shared" si="95"/>
        <v>1</v>
      </c>
      <c r="X175" s="252">
        <f t="shared" si="95"/>
        <v>0</v>
      </c>
      <c r="Y175" s="252">
        <f t="shared" si="71"/>
        <v>3739</v>
      </c>
      <c r="Z175" s="252">
        <f t="shared" si="72"/>
        <v>1074</v>
      </c>
      <c r="AA175" s="252">
        <f t="shared" si="73"/>
        <v>1</v>
      </c>
      <c r="AB175" s="253">
        <f t="shared" si="74"/>
        <v>4814</v>
      </c>
    </row>
    <row r="176" spans="1:28" ht="15">
      <c r="A176" s="454" t="s">
        <v>99</v>
      </c>
      <c r="B176" s="394" t="s">
        <v>35</v>
      </c>
      <c r="C176" s="56" t="s">
        <v>40</v>
      </c>
      <c r="D176" s="243">
        <v>4</v>
      </c>
      <c r="E176" s="243">
        <v>108</v>
      </c>
      <c r="F176" s="243">
        <v>5</v>
      </c>
      <c r="G176" s="243">
        <v>0</v>
      </c>
      <c r="H176" s="243">
        <v>0</v>
      </c>
      <c r="I176" s="243">
        <v>65</v>
      </c>
      <c r="J176" s="243">
        <v>13</v>
      </c>
      <c r="K176" s="243">
        <v>0</v>
      </c>
      <c r="L176" s="243">
        <v>83</v>
      </c>
      <c r="M176" s="243">
        <v>4</v>
      </c>
      <c r="N176" s="243">
        <v>0</v>
      </c>
      <c r="O176" s="243">
        <v>326</v>
      </c>
      <c r="P176" s="243">
        <v>27</v>
      </c>
      <c r="Q176" s="243">
        <v>0</v>
      </c>
      <c r="R176" s="243">
        <v>416</v>
      </c>
      <c r="S176" s="243">
        <v>101</v>
      </c>
      <c r="T176" s="243">
        <v>0</v>
      </c>
      <c r="U176" s="243">
        <v>13</v>
      </c>
      <c r="V176" s="243">
        <v>5</v>
      </c>
      <c r="W176" s="243">
        <v>0</v>
      </c>
      <c r="X176" s="243">
        <v>0</v>
      </c>
      <c r="Y176" s="243">
        <f t="shared" si="71"/>
        <v>908</v>
      </c>
      <c r="Z176" s="243">
        <f t="shared" si="72"/>
        <v>262</v>
      </c>
      <c r="AA176" s="243">
        <f t="shared" si="73"/>
        <v>0</v>
      </c>
      <c r="AB176" s="244">
        <f t="shared" si="74"/>
        <v>1170</v>
      </c>
    </row>
    <row r="177" spans="1:28" ht="15.75" thickBot="1">
      <c r="A177" s="455" t="s">
        <v>99</v>
      </c>
      <c r="B177" s="395" t="s">
        <v>35</v>
      </c>
      <c r="C177" s="17" t="s">
        <v>41</v>
      </c>
      <c r="D177" s="245">
        <v>71</v>
      </c>
      <c r="E177" s="245">
        <v>849</v>
      </c>
      <c r="F177" s="245">
        <v>9</v>
      </c>
      <c r="G177" s="245">
        <v>0</v>
      </c>
      <c r="H177" s="245">
        <v>0</v>
      </c>
      <c r="I177" s="245">
        <v>107</v>
      </c>
      <c r="J177" s="245">
        <v>41</v>
      </c>
      <c r="K177" s="245">
        <v>0</v>
      </c>
      <c r="L177" s="245">
        <v>251</v>
      </c>
      <c r="M177" s="245">
        <v>8</v>
      </c>
      <c r="N177" s="245">
        <v>0</v>
      </c>
      <c r="O177" s="245">
        <v>719</v>
      </c>
      <c r="P177" s="245">
        <v>50</v>
      </c>
      <c r="Q177" s="245">
        <v>0</v>
      </c>
      <c r="R177" s="245">
        <v>1332</v>
      </c>
      <c r="S177" s="245">
        <v>160</v>
      </c>
      <c r="T177" s="245">
        <v>0</v>
      </c>
      <c r="U177" s="245">
        <v>4</v>
      </c>
      <c r="V177" s="245">
        <v>5</v>
      </c>
      <c r="W177" s="245">
        <v>0</v>
      </c>
      <c r="X177" s="245">
        <v>0</v>
      </c>
      <c r="Y177" s="245">
        <f t="shared" si="71"/>
        <v>2422</v>
      </c>
      <c r="Z177" s="245">
        <f t="shared" si="72"/>
        <v>1184</v>
      </c>
      <c r="AA177" s="245">
        <f t="shared" si="73"/>
        <v>0</v>
      </c>
      <c r="AB177" s="246">
        <f t="shared" si="74"/>
        <v>3606</v>
      </c>
    </row>
    <row r="178" spans="1:28" ht="16.5" thickBot="1" thickTop="1">
      <c r="A178" s="455"/>
      <c r="B178" s="396"/>
      <c r="C178" s="198" t="s">
        <v>125</v>
      </c>
      <c r="D178" s="247">
        <f aca="true" t="shared" si="96" ref="D178:X178">SUM(D176:D177)</f>
        <v>75</v>
      </c>
      <c r="E178" s="247">
        <f t="shared" si="96"/>
        <v>957</v>
      </c>
      <c r="F178" s="247">
        <f t="shared" si="96"/>
        <v>14</v>
      </c>
      <c r="G178" s="247">
        <f t="shared" si="96"/>
        <v>0</v>
      </c>
      <c r="H178" s="247">
        <f t="shared" si="96"/>
        <v>0</v>
      </c>
      <c r="I178" s="247">
        <f t="shared" si="96"/>
        <v>172</v>
      </c>
      <c r="J178" s="247">
        <f t="shared" si="96"/>
        <v>54</v>
      </c>
      <c r="K178" s="247">
        <f t="shared" si="96"/>
        <v>0</v>
      </c>
      <c r="L178" s="247">
        <f t="shared" si="96"/>
        <v>334</v>
      </c>
      <c r="M178" s="247">
        <f t="shared" si="96"/>
        <v>12</v>
      </c>
      <c r="N178" s="247">
        <f t="shared" si="96"/>
        <v>0</v>
      </c>
      <c r="O178" s="247">
        <f t="shared" si="96"/>
        <v>1045</v>
      </c>
      <c r="P178" s="247">
        <f t="shared" si="96"/>
        <v>77</v>
      </c>
      <c r="Q178" s="247">
        <f t="shared" si="96"/>
        <v>0</v>
      </c>
      <c r="R178" s="247">
        <f t="shared" si="96"/>
        <v>1748</v>
      </c>
      <c r="S178" s="247">
        <f t="shared" si="96"/>
        <v>261</v>
      </c>
      <c r="T178" s="247">
        <f t="shared" si="96"/>
        <v>0</v>
      </c>
      <c r="U178" s="247">
        <f t="shared" si="96"/>
        <v>17</v>
      </c>
      <c r="V178" s="247">
        <f t="shared" si="96"/>
        <v>10</v>
      </c>
      <c r="W178" s="247">
        <f t="shared" si="96"/>
        <v>0</v>
      </c>
      <c r="X178" s="247">
        <f t="shared" si="96"/>
        <v>0</v>
      </c>
      <c r="Y178" s="247">
        <f t="shared" si="71"/>
        <v>3330</v>
      </c>
      <c r="Z178" s="247">
        <f t="shared" si="72"/>
        <v>1446</v>
      </c>
      <c r="AA178" s="247">
        <f t="shared" si="73"/>
        <v>0</v>
      </c>
      <c r="AB178" s="248">
        <f t="shared" si="74"/>
        <v>4776</v>
      </c>
    </row>
    <row r="179" spans="1:28" ht="15.75" thickTop="1">
      <c r="A179" s="455" t="s">
        <v>99</v>
      </c>
      <c r="B179" s="395" t="s">
        <v>36</v>
      </c>
      <c r="C179" s="11" t="s">
        <v>40</v>
      </c>
      <c r="D179" s="180">
        <v>0</v>
      </c>
      <c r="E179" s="180">
        <v>7</v>
      </c>
      <c r="F179" s="180">
        <v>0</v>
      </c>
      <c r="G179" s="180">
        <v>0</v>
      </c>
      <c r="H179" s="180">
        <v>0</v>
      </c>
      <c r="I179" s="180">
        <v>4</v>
      </c>
      <c r="J179" s="180">
        <v>1</v>
      </c>
      <c r="K179" s="180">
        <v>0</v>
      </c>
      <c r="L179" s="180">
        <v>9</v>
      </c>
      <c r="M179" s="180">
        <v>1</v>
      </c>
      <c r="N179" s="180">
        <v>0</v>
      </c>
      <c r="O179" s="180">
        <v>23</v>
      </c>
      <c r="P179" s="180">
        <v>4</v>
      </c>
      <c r="Q179" s="180">
        <v>0</v>
      </c>
      <c r="R179" s="180">
        <v>367</v>
      </c>
      <c r="S179" s="180">
        <v>51</v>
      </c>
      <c r="T179" s="180">
        <v>0</v>
      </c>
      <c r="U179" s="180">
        <v>6</v>
      </c>
      <c r="V179" s="180">
        <v>2</v>
      </c>
      <c r="W179" s="180">
        <v>0</v>
      </c>
      <c r="X179" s="180">
        <v>0</v>
      </c>
      <c r="Y179" s="180">
        <f t="shared" si="71"/>
        <v>409</v>
      </c>
      <c r="Z179" s="180">
        <f t="shared" si="72"/>
        <v>66</v>
      </c>
      <c r="AA179" s="180">
        <f t="shared" si="73"/>
        <v>0</v>
      </c>
      <c r="AB179" s="249">
        <f t="shared" si="74"/>
        <v>475</v>
      </c>
    </row>
    <row r="180" spans="1:28" ht="15.75" thickBot="1">
      <c r="A180" s="455" t="s">
        <v>99</v>
      </c>
      <c r="B180" s="395" t="s">
        <v>36</v>
      </c>
      <c r="C180" s="17" t="s">
        <v>41</v>
      </c>
      <c r="D180" s="245">
        <v>0</v>
      </c>
      <c r="E180" s="245">
        <v>10</v>
      </c>
      <c r="F180" s="245">
        <v>0</v>
      </c>
      <c r="G180" s="245">
        <v>0</v>
      </c>
      <c r="H180" s="245">
        <v>0</v>
      </c>
      <c r="I180" s="245">
        <v>0</v>
      </c>
      <c r="J180" s="245">
        <v>0</v>
      </c>
      <c r="K180" s="245">
        <v>0</v>
      </c>
      <c r="L180" s="245">
        <v>10</v>
      </c>
      <c r="M180" s="245">
        <v>0</v>
      </c>
      <c r="N180" s="245">
        <v>0</v>
      </c>
      <c r="O180" s="245">
        <v>18</v>
      </c>
      <c r="P180" s="245">
        <v>1</v>
      </c>
      <c r="Q180" s="245">
        <v>0</v>
      </c>
      <c r="R180" s="245">
        <v>671</v>
      </c>
      <c r="S180" s="245">
        <v>48</v>
      </c>
      <c r="T180" s="245">
        <v>0</v>
      </c>
      <c r="U180" s="245">
        <v>6</v>
      </c>
      <c r="V180" s="245">
        <v>0</v>
      </c>
      <c r="W180" s="245">
        <v>0</v>
      </c>
      <c r="X180" s="245">
        <v>0</v>
      </c>
      <c r="Y180" s="245">
        <f t="shared" si="71"/>
        <v>705</v>
      </c>
      <c r="Z180" s="245">
        <f t="shared" si="72"/>
        <v>59</v>
      </c>
      <c r="AA180" s="245">
        <f t="shared" si="73"/>
        <v>0</v>
      </c>
      <c r="AB180" s="246">
        <f t="shared" si="74"/>
        <v>764</v>
      </c>
    </row>
    <row r="181" spans="1:28" ht="16.5" thickBot="1" thickTop="1">
      <c r="A181" s="455"/>
      <c r="B181" s="396"/>
      <c r="C181" s="198" t="s">
        <v>125</v>
      </c>
      <c r="D181" s="247">
        <f aca="true" t="shared" si="97" ref="D181:X181">SUM(D179:D180)</f>
        <v>0</v>
      </c>
      <c r="E181" s="247">
        <f t="shared" si="97"/>
        <v>17</v>
      </c>
      <c r="F181" s="247">
        <f t="shared" si="97"/>
        <v>0</v>
      </c>
      <c r="G181" s="247">
        <f t="shared" si="97"/>
        <v>0</v>
      </c>
      <c r="H181" s="247">
        <f t="shared" si="97"/>
        <v>0</v>
      </c>
      <c r="I181" s="247">
        <f t="shared" si="97"/>
        <v>4</v>
      </c>
      <c r="J181" s="247">
        <f t="shared" si="97"/>
        <v>1</v>
      </c>
      <c r="K181" s="247">
        <f t="shared" si="97"/>
        <v>0</v>
      </c>
      <c r="L181" s="247">
        <f t="shared" si="97"/>
        <v>19</v>
      </c>
      <c r="M181" s="247">
        <f t="shared" si="97"/>
        <v>1</v>
      </c>
      <c r="N181" s="247">
        <f t="shared" si="97"/>
        <v>0</v>
      </c>
      <c r="O181" s="247">
        <f t="shared" si="97"/>
        <v>41</v>
      </c>
      <c r="P181" s="247">
        <f t="shared" si="97"/>
        <v>5</v>
      </c>
      <c r="Q181" s="247">
        <f t="shared" si="97"/>
        <v>0</v>
      </c>
      <c r="R181" s="247">
        <f t="shared" si="97"/>
        <v>1038</v>
      </c>
      <c r="S181" s="247">
        <f t="shared" si="97"/>
        <v>99</v>
      </c>
      <c r="T181" s="247">
        <f t="shared" si="97"/>
        <v>0</v>
      </c>
      <c r="U181" s="247">
        <f t="shared" si="97"/>
        <v>12</v>
      </c>
      <c r="V181" s="247">
        <f t="shared" si="97"/>
        <v>2</v>
      </c>
      <c r="W181" s="247">
        <f t="shared" si="97"/>
        <v>0</v>
      </c>
      <c r="X181" s="247">
        <f t="shared" si="97"/>
        <v>0</v>
      </c>
      <c r="Y181" s="247">
        <f t="shared" si="71"/>
        <v>1114</v>
      </c>
      <c r="Z181" s="247">
        <f t="shared" si="72"/>
        <v>125</v>
      </c>
      <c r="AA181" s="247">
        <f t="shared" si="73"/>
        <v>0</v>
      </c>
      <c r="AB181" s="248">
        <f t="shared" si="74"/>
        <v>1239</v>
      </c>
    </row>
    <row r="182" spans="1:28" ht="15.75" thickTop="1">
      <c r="A182" s="455" t="s">
        <v>99</v>
      </c>
      <c r="B182" s="395" t="s">
        <v>126</v>
      </c>
      <c r="C182" s="11" t="s">
        <v>40</v>
      </c>
      <c r="D182" s="180">
        <v>0</v>
      </c>
      <c r="E182" s="180">
        <v>0</v>
      </c>
      <c r="F182" s="180">
        <v>0</v>
      </c>
      <c r="G182" s="180">
        <v>0</v>
      </c>
      <c r="H182" s="180">
        <v>0</v>
      </c>
      <c r="I182" s="180">
        <v>0</v>
      </c>
      <c r="J182" s="180">
        <v>0</v>
      </c>
      <c r="K182" s="180">
        <v>0</v>
      </c>
      <c r="L182" s="180">
        <v>1</v>
      </c>
      <c r="M182" s="180">
        <v>0</v>
      </c>
      <c r="N182" s="180">
        <v>0</v>
      </c>
      <c r="O182" s="180">
        <v>1</v>
      </c>
      <c r="P182" s="180">
        <v>1</v>
      </c>
      <c r="Q182" s="180">
        <v>0</v>
      </c>
      <c r="R182" s="180">
        <v>30</v>
      </c>
      <c r="S182" s="180">
        <v>3</v>
      </c>
      <c r="T182" s="180">
        <v>0</v>
      </c>
      <c r="U182" s="180">
        <v>1</v>
      </c>
      <c r="V182" s="180">
        <v>0</v>
      </c>
      <c r="W182" s="180">
        <v>0</v>
      </c>
      <c r="X182" s="180">
        <v>0</v>
      </c>
      <c r="Y182" s="180">
        <f t="shared" si="71"/>
        <v>33</v>
      </c>
      <c r="Z182" s="180">
        <f t="shared" si="72"/>
        <v>4</v>
      </c>
      <c r="AA182" s="180">
        <f t="shared" si="73"/>
        <v>0</v>
      </c>
      <c r="AB182" s="249">
        <f t="shared" si="74"/>
        <v>37</v>
      </c>
    </row>
    <row r="183" spans="1:28" ht="15.75" thickBot="1">
      <c r="A183" s="455" t="s">
        <v>99</v>
      </c>
      <c r="B183" s="395" t="s">
        <v>126</v>
      </c>
      <c r="C183" s="17" t="s">
        <v>41</v>
      </c>
      <c r="D183" s="245">
        <v>0</v>
      </c>
      <c r="E183" s="245">
        <v>1</v>
      </c>
      <c r="F183" s="245">
        <v>0</v>
      </c>
      <c r="G183" s="245">
        <v>0</v>
      </c>
      <c r="H183" s="245">
        <v>0</v>
      </c>
      <c r="I183" s="245">
        <v>0</v>
      </c>
      <c r="J183" s="245">
        <v>0</v>
      </c>
      <c r="K183" s="245">
        <v>0</v>
      </c>
      <c r="L183" s="245">
        <v>0</v>
      </c>
      <c r="M183" s="245">
        <v>0</v>
      </c>
      <c r="N183" s="245">
        <v>0</v>
      </c>
      <c r="O183" s="245">
        <v>0</v>
      </c>
      <c r="P183" s="245">
        <v>1</v>
      </c>
      <c r="Q183" s="245">
        <v>0</v>
      </c>
      <c r="R183" s="245">
        <v>25</v>
      </c>
      <c r="S183" s="245">
        <v>2</v>
      </c>
      <c r="T183" s="245">
        <v>0</v>
      </c>
      <c r="U183" s="245">
        <v>0</v>
      </c>
      <c r="V183" s="245">
        <v>0</v>
      </c>
      <c r="W183" s="245">
        <v>0</v>
      </c>
      <c r="X183" s="245">
        <v>0</v>
      </c>
      <c r="Y183" s="245">
        <f t="shared" si="71"/>
        <v>25</v>
      </c>
      <c r="Z183" s="245">
        <f t="shared" si="72"/>
        <v>4</v>
      </c>
      <c r="AA183" s="245">
        <f t="shared" si="73"/>
        <v>0</v>
      </c>
      <c r="AB183" s="246">
        <f t="shared" si="74"/>
        <v>29</v>
      </c>
    </row>
    <row r="184" spans="1:28" ht="16.5" thickBot="1" thickTop="1">
      <c r="A184" s="455"/>
      <c r="B184" s="397"/>
      <c r="C184" s="201" t="s">
        <v>125</v>
      </c>
      <c r="D184" s="250">
        <f aca="true" t="shared" si="98" ref="D184:X184">SUM(D182:D183)</f>
        <v>0</v>
      </c>
      <c r="E184" s="250">
        <f t="shared" si="98"/>
        <v>1</v>
      </c>
      <c r="F184" s="250">
        <f t="shared" si="98"/>
        <v>0</v>
      </c>
      <c r="G184" s="250">
        <f t="shared" si="98"/>
        <v>0</v>
      </c>
      <c r="H184" s="250">
        <f t="shared" si="98"/>
        <v>0</v>
      </c>
      <c r="I184" s="250">
        <f t="shared" si="98"/>
        <v>0</v>
      </c>
      <c r="J184" s="250">
        <f t="shared" si="98"/>
        <v>0</v>
      </c>
      <c r="K184" s="250">
        <f t="shared" si="98"/>
        <v>0</v>
      </c>
      <c r="L184" s="250">
        <f t="shared" si="98"/>
        <v>1</v>
      </c>
      <c r="M184" s="250">
        <f t="shared" si="98"/>
        <v>0</v>
      </c>
      <c r="N184" s="250">
        <f t="shared" si="98"/>
        <v>0</v>
      </c>
      <c r="O184" s="250">
        <f t="shared" si="98"/>
        <v>1</v>
      </c>
      <c r="P184" s="250">
        <f t="shared" si="98"/>
        <v>2</v>
      </c>
      <c r="Q184" s="250">
        <f t="shared" si="98"/>
        <v>0</v>
      </c>
      <c r="R184" s="250">
        <f t="shared" si="98"/>
        <v>55</v>
      </c>
      <c r="S184" s="250">
        <f t="shared" si="98"/>
        <v>5</v>
      </c>
      <c r="T184" s="250">
        <f t="shared" si="98"/>
        <v>0</v>
      </c>
      <c r="U184" s="250">
        <f t="shared" si="98"/>
        <v>1</v>
      </c>
      <c r="V184" s="250">
        <f t="shared" si="98"/>
        <v>0</v>
      </c>
      <c r="W184" s="250">
        <f t="shared" si="98"/>
        <v>0</v>
      </c>
      <c r="X184" s="250">
        <f t="shared" si="98"/>
        <v>0</v>
      </c>
      <c r="Y184" s="250">
        <f t="shared" si="71"/>
        <v>58</v>
      </c>
      <c r="Z184" s="250">
        <f t="shared" si="72"/>
        <v>8</v>
      </c>
      <c r="AA184" s="250">
        <f t="shared" si="73"/>
        <v>0</v>
      </c>
      <c r="AB184" s="251">
        <f t="shared" si="74"/>
        <v>66</v>
      </c>
    </row>
    <row r="185" spans="1:28" ht="15.75" thickBot="1">
      <c r="A185" s="456"/>
      <c r="B185" s="398" t="s">
        <v>127</v>
      </c>
      <c r="C185" s="204" t="s">
        <v>40</v>
      </c>
      <c r="D185" s="252">
        <f aca="true" t="shared" si="99" ref="D185:X185">D176+D179+D182</f>
        <v>4</v>
      </c>
      <c r="E185" s="252">
        <f t="shared" si="99"/>
        <v>115</v>
      </c>
      <c r="F185" s="252">
        <f t="shared" si="99"/>
        <v>5</v>
      </c>
      <c r="G185" s="252">
        <f t="shared" si="99"/>
        <v>0</v>
      </c>
      <c r="H185" s="252">
        <f t="shared" si="99"/>
        <v>0</v>
      </c>
      <c r="I185" s="252">
        <f t="shared" si="99"/>
        <v>69</v>
      </c>
      <c r="J185" s="252">
        <f t="shared" si="99"/>
        <v>14</v>
      </c>
      <c r="K185" s="252">
        <f t="shared" si="99"/>
        <v>0</v>
      </c>
      <c r="L185" s="252">
        <f t="shared" si="99"/>
        <v>93</v>
      </c>
      <c r="M185" s="252">
        <f t="shared" si="99"/>
        <v>5</v>
      </c>
      <c r="N185" s="252">
        <f t="shared" si="99"/>
        <v>0</v>
      </c>
      <c r="O185" s="252">
        <f t="shared" si="99"/>
        <v>350</v>
      </c>
      <c r="P185" s="252">
        <f t="shared" si="99"/>
        <v>32</v>
      </c>
      <c r="Q185" s="252">
        <f t="shared" si="99"/>
        <v>0</v>
      </c>
      <c r="R185" s="252">
        <f t="shared" si="99"/>
        <v>813</v>
      </c>
      <c r="S185" s="252">
        <f t="shared" si="99"/>
        <v>155</v>
      </c>
      <c r="T185" s="252">
        <f t="shared" si="99"/>
        <v>0</v>
      </c>
      <c r="U185" s="252">
        <f t="shared" si="99"/>
        <v>20</v>
      </c>
      <c r="V185" s="252">
        <f t="shared" si="99"/>
        <v>7</v>
      </c>
      <c r="W185" s="252">
        <f t="shared" si="99"/>
        <v>0</v>
      </c>
      <c r="X185" s="252">
        <f t="shared" si="99"/>
        <v>0</v>
      </c>
      <c r="Y185" s="252">
        <f t="shared" si="71"/>
        <v>1350</v>
      </c>
      <c r="Z185" s="252">
        <f t="shared" si="72"/>
        <v>332</v>
      </c>
      <c r="AA185" s="252">
        <f t="shared" si="73"/>
        <v>0</v>
      </c>
      <c r="AB185" s="253">
        <f t="shared" si="74"/>
        <v>1682</v>
      </c>
    </row>
    <row r="186" spans="1:28" ht="15.75" thickBot="1">
      <c r="A186" s="456"/>
      <c r="B186" s="398"/>
      <c r="C186" s="204" t="s">
        <v>41</v>
      </c>
      <c r="D186" s="252">
        <f aca="true" t="shared" si="100" ref="D186:X186">D177+D180+D183</f>
        <v>71</v>
      </c>
      <c r="E186" s="252">
        <f t="shared" si="100"/>
        <v>860</v>
      </c>
      <c r="F186" s="252">
        <f t="shared" si="100"/>
        <v>9</v>
      </c>
      <c r="G186" s="252">
        <f t="shared" si="100"/>
        <v>0</v>
      </c>
      <c r="H186" s="252">
        <f t="shared" si="100"/>
        <v>0</v>
      </c>
      <c r="I186" s="252">
        <f t="shared" si="100"/>
        <v>107</v>
      </c>
      <c r="J186" s="252">
        <f t="shared" si="100"/>
        <v>41</v>
      </c>
      <c r="K186" s="252">
        <f t="shared" si="100"/>
        <v>0</v>
      </c>
      <c r="L186" s="252">
        <f t="shared" si="100"/>
        <v>261</v>
      </c>
      <c r="M186" s="252">
        <f t="shared" si="100"/>
        <v>8</v>
      </c>
      <c r="N186" s="252">
        <f t="shared" si="100"/>
        <v>0</v>
      </c>
      <c r="O186" s="252">
        <f t="shared" si="100"/>
        <v>737</v>
      </c>
      <c r="P186" s="252">
        <f t="shared" si="100"/>
        <v>52</v>
      </c>
      <c r="Q186" s="252">
        <f t="shared" si="100"/>
        <v>0</v>
      </c>
      <c r="R186" s="252">
        <f t="shared" si="100"/>
        <v>2028</v>
      </c>
      <c r="S186" s="252">
        <f t="shared" si="100"/>
        <v>210</v>
      </c>
      <c r="T186" s="252">
        <f t="shared" si="100"/>
        <v>0</v>
      </c>
      <c r="U186" s="252">
        <f t="shared" si="100"/>
        <v>10</v>
      </c>
      <c r="V186" s="252">
        <f t="shared" si="100"/>
        <v>5</v>
      </c>
      <c r="W186" s="252">
        <f t="shared" si="100"/>
        <v>0</v>
      </c>
      <c r="X186" s="252">
        <f t="shared" si="100"/>
        <v>0</v>
      </c>
      <c r="Y186" s="252">
        <f t="shared" si="71"/>
        <v>3152</v>
      </c>
      <c r="Z186" s="252">
        <f t="shared" si="72"/>
        <v>1247</v>
      </c>
      <c r="AA186" s="252">
        <f t="shared" si="73"/>
        <v>0</v>
      </c>
      <c r="AB186" s="253">
        <f t="shared" si="74"/>
        <v>4399</v>
      </c>
    </row>
    <row r="187" spans="1:28" ht="15.75" thickBot="1">
      <c r="A187" s="457"/>
      <c r="B187" s="398"/>
      <c r="C187" s="204" t="s">
        <v>128</v>
      </c>
      <c r="D187" s="252">
        <f aca="true" t="shared" si="101" ref="D187:X187">SUM(D185:D186)</f>
        <v>75</v>
      </c>
      <c r="E187" s="252">
        <f t="shared" si="101"/>
        <v>975</v>
      </c>
      <c r="F187" s="252">
        <f t="shared" si="101"/>
        <v>14</v>
      </c>
      <c r="G187" s="252">
        <f t="shared" si="101"/>
        <v>0</v>
      </c>
      <c r="H187" s="252">
        <f t="shared" si="101"/>
        <v>0</v>
      </c>
      <c r="I187" s="252">
        <f t="shared" si="101"/>
        <v>176</v>
      </c>
      <c r="J187" s="252">
        <f t="shared" si="101"/>
        <v>55</v>
      </c>
      <c r="K187" s="252">
        <f t="shared" si="101"/>
        <v>0</v>
      </c>
      <c r="L187" s="252">
        <f t="shared" si="101"/>
        <v>354</v>
      </c>
      <c r="M187" s="252">
        <f t="shared" si="101"/>
        <v>13</v>
      </c>
      <c r="N187" s="252">
        <f t="shared" si="101"/>
        <v>0</v>
      </c>
      <c r="O187" s="252">
        <f t="shared" si="101"/>
        <v>1087</v>
      </c>
      <c r="P187" s="252">
        <f t="shared" si="101"/>
        <v>84</v>
      </c>
      <c r="Q187" s="252">
        <f t="shared" si="101"/>
        <v>0</v>
      </c>
      <c r="R187" s="252">
        <f t="shared" si="101"/>
        <v>2841</v>
      </c>
      <c r="S187" s="252">
        <f t="shared" si="101"/>
        <v>365</v>
      </c>
      <c r="T187" s="252">
        <f t="shared" si="101"/>
        <v>0</v>
      </c>
      <c r="U187" s="252">
        <f t="shared" si="101"/>
        <v>30</v>
      </c>
      <c r="V187" s="252">
        <f t="shared" si="101"/>
        <v>12</v>
      </c>
      <c r="W187" s="252">
        <f t="shared" si="101"/>
        <v>0</v>
      </c>
      <c r="X187" s="252">
        <f t="shared" si="101"/>
        <v>0</v>
      </c>
      <c r="Y187" s="252">
        <f t="shared" si="71"/>
        <v>4502</v>
      </c>
      <c r="Z187" s="252">
        <f t="shared" si="72"/>
        <v>1579</v>
      </c>
      <c r="AA187" s="252">
        <f t="shared" si="73"/>
        <v>0</v>
      </c>
      <c r="AB187" s="253">
        <f t="shared" si="74"/>
        <v>6081</v>
      </c>
    </row>
    <row r="188" spans="1:28" ht="15">
      <c r="A188" s="454" t="s">
        <v>100</v>
      </c>
      <c r="B188" s="394" t="s">
        <v>35</v>
      </c>
      <c r="C188" s="56" t="s">
        <v>40</v>
      </c>
      <c r="D188" s="243">
        <v>27</v>
      </c>
      <c r="E188" s="243">
        <v>362</v>
      </c>
      <c r="F188" s="243">
        <v>133</v>
      </c>
      <c r="G188" s="243">
        <v>7</v>
      </c>
      <c r="H188" s="243">
        <v>0</v>
      </c>
      <c r="I188" s="243">
        <v>4</v>
      </c>
      <c r="J188" s="243">
        <v>0</v>
      </c>
      <c r="K188" s="243">
        <v>0</v>
      </c>
      <c r="L188" s="243">
        <v>1756</v>
      </c>
      <c r="M188" s="243">
        <v>9</v>
      </c>
      <c r="N188" s="243">
        <v>0</v>
      </c>
      <c r="O188" s="243">
        <v>1492</v>
      </c>
      <c r="P188" s="243">
        <v>9</v>
      </c>
      <c r="Q188" s="243">
        <v>0</v>
      </c>
      <c r="R188" s="243">
        <v>1365</v>
      </c>
      <c r="S188" s="243">
        <v>179</v>
      </c>
      <c r="T188" s="243">
        <v>0</v>
      </c>
      <c r="U188" s="243">
        <v>6</v>
      </c>
      <c r="V188" s="243">
        <v>3</v>
      </c>
      <c r="W188" s="243">
        <v>0</v>
      </c>
      <c r="X188" s="243">
        <v>0</v>
      </c>
      <c r="Y188" s="243">
        <f t="shared" si="71"/>
        <v>4756</v>
      </c>
      <c r="Z188" s="243">
        <f t="shared" si="72"/>
        <v>596</v>
      </c>
      <c r="AA188" s="243">
        <f t="shared" si="73"/>
        <v>0</v>
      </c>
      <c r="AB188" s="244">
        <f t="shared" si="74"/>
        <v>5352</v>
      </c>
    </row>
    <row r="189" spans="1:28" ht="15.75" thickBot="1">
      <c r="A189" s="455" t="s">
        <v>100</v>
      </c>
      <c r="B189" s="395" t="s">
        <v>35</v>
      </c>
      <c r="C189" s="17" t="s">
        <v>41</v>
      </c>
      <c r="D189" s="245">
        <v>5</v>
      </c>
      <c r="E189" s="245">
        <v>257</v>
      </c>
      <c r="F189" s="245">
        <v>1</v>
      </c>
      <c r="G189" s="245">
        <v>0</v>
      </c>
      <c r="H189" s="245">
        <v>0</v>
      </c>
      <c r="I189" s="245">
        <v>1</v>
      </c>
      <c r="J189" s="245">
        <v>0</v>
      </c>
      <c r="K189" s="245">
        <v>0</v>
      </c>
      <c r="L189" s="245">
        <v>181</v>
      </c>
      <c r="M189" s="245">
        <v>1</v>
      </c>
      <c r="N189" s="245">
        <v>0</v>
      </c>
      <c r="O189" s="245">
        <v>39</v>
      </c>
      <c r="P189" s="245">
        <v>0</v>
      </c>
      <c r="Q189" s="245">
        <v>0</v>
      </c>
      <c r="R189" s="245">
        <v>124</v>
      </c>
      <c r="S189" s="245">
        <v>15</v>
      </c>
      <c r="T189" s="245">
        <v>0</v>
      </c>
      <c r="U189" s="245">
        <v>0</v>
      </c>
      <c r="V189" s="245">
        <v>0</v>
      </c>
      <c r="W189" s="245">
        <v>0</v>
      </c>
      <c r="X189" s="245">
        <v>0</v>
      </c>
      <c r="Y189" s="245">
        <f t="shared" si="71"/>
        <v>346</v>
      </c>
      <c r="Z189" s="245">
        <f t="shared" si="72"/>
        <v>278</v>
      </c>
      <c r="AA189" s="245">
        <f t="shared" si="73"/>
        <v>0</v>
      </c>
      <c r="AB189" s="246">
        <f t="shared" si="74"/>
        <v>624</v>
      </c>
    </row>
    <row r="190" spans="1:28" ht="16.5" thickBot="1" thickTop="1">
      <c r="A190" s="455"/>
      <c r="B190" s="396"/>
      <c r="C190" s="198" t="s">
        <v>125</v>
      </c>
      <c r="D190" s="247">
        <f aca="true" t="shared" si="102" ref="D190:X190">SUM(D188:D189)</f>
        <v>32</v>
      </c>
      <c r="E190" s="247">
        <f t="shared" si="102"/>
        <v>619</v>
      </c>
      <c r="F190" s="247">
        <f t="shared" si="102"/>
        <v>134</v>
      </c>
      <c r="G190" s="247">
        <f t="shared" si="102"/>
        <v>7</v>
      </c>
      <c r="H190" s="247">
        <f t="shared" si="102"/>
        <v>0</v>
      </c>
      <c r="I190" s="247">
        <f t="shared" si="102"/>
        <v>5</v>
      </c>
      <c r="J190" s="247">
        <f t="shared" si="102"/>
        <v>0</v>
      </c>
      <c r="K190" s="247">
        <f t="shared" si="102"/>
        <v>0</v>
      </c>
      <c r="L190" s="247">
        <f t="shared" si="102"/>
        <v>1937</v>
      </c>
      <c r="M190" s="247">
        <f t="shared" si="102"/>
        <v>10</v>
      </c>
      <c r="N190" s="247">
        <f t="shared" si="102"/>
        <v>0</v>
      </c>
      <c r="O190" s="247">
        <f t="shared" si="102"/>
        <v>1531</v>
      </c>
      <c r="P190" s="247">
        <f t="shared" si="102"/>
        <v>9</v>
      </c>
      <c r="Q190" s="247">
        <f t="shared" si="102"/>
        <v>0</v>
      </c>
      <c r="R190" s="247">
        <f t="shared" si="102"/>
        <v>1489</v>
      </c>
      <c r="S190" s="247">
        <f t="shared" si="102"/>
        <v>194</v>
      </c>
      <c r="T190" s="247">
        <f t="shared" si="102"/>
        <v>0</v>
      </c>
      <c r="U190" s="247">
        <f t="shared" si="102"/>
        <v>6</v>
      </c>
      <c r="V190" s="247">
        <f t="shared" si="102"/>
        <v>3</v>
      </c>
      <c r="W190" s="247">
        <f t="shared" si="102"/>
        <v>0</v>
      </c>
      <c r="X190" s="247">
        <f t="shared" si="102"/>
        <v>0</v>
      </c>
      <c r="Y190" s="247">
        <f t="shared" si="71"/>
        <v>5102</v>
      </c>
      <c r="Z190" s="247">
        <f t="shared" si="72"/>
        <v>874</v>
      </c>
      <c r="AA190" s="247">
        <f t="shared" si="73"/>
        <v>0</v>
      </c>
      <c r="AB190" s="248">
        <f t="shared" si="74"/>
        <v>5976</v>
      </c>
    </row>
    <row r="191" spans="1:28" ht="15.75" thickTop="1">
      <c r="A191" s="455" t="s">
        <v>100</v>
      </c>
      <c r="B191" s="395" t="s">
        <v>36</v>
      </c>
      <c r="C191" s="11" t="s">
        <v>40</v>
      </c>
      <c r="D191" s="180">
        <v>0</v>
      </c>
      <c r="E191" s="180">
        <v>1</v>
      </c>
      <c r="F191" s="180">
        <v>0</v>
      </c>
      <c r="G191" s="180">
        <v>0</v>
      </c>
      <c r="H191" s="180">
        <v>0</v>
      </c>
      <c r="I191" s="180">
        <v>0</v>
      </c>
      <c r="J191" s="180">
        <v>0</v>
      </c>
      <c r="K191" s="180">
        <v>0</v>
      </c>
      <c r="L191" s="180">
        <v>13</v>
      </c>
      <c r="M191" s="180">
        <v>0</v>
      </c>
      <c r="N191" s="180">
        <v>0</v>
      </c>
      <c r="O191" s="180">
        <v>21</v>
      </c>
      <c r="P191" s="180">
        <v>0</v>
      </c>
      <c r="Q191" s="180">
        <v>0</v>
      </c>
      <c r="R191" s="180">
        <v>323</v>
      </c>
      <c r="S191" s="180">
        <v>59</v>
      </c>
      <c r="T191" s="180">
        <v>0</v>
      </c>
      <c r="U191" s="180">
        <v>0</v>
      </c>
      <c r="V191" s="180">
        <v>1</v>
      </c>
      <c r="W191" s="180">
        <v>0</v>
      </c>
      <c r="X191" s="180">
        <v>0</v>
      </c>
      <c r="Y191" s="180">
        <f t="shared" si="71"/>
        <v>357</v>
      </c>
      <c r="Z191" s="180">
        <f t="shared" si="72"/>
        <v>61</v>
      </c>
      <c r="AA191" s="180">
        <f t="shared" si="73"/>
        <v>0</v>
      </c>
      <c r="AB191" s="249">
        <f t="shared" si="74"/>
        <v>418</v>
      </c>
    </row>
    <row r="192" spans="1:28" ht="15.75" thickBot="1">
      <c r="A192" s="455"/>
      <c r="B192" s="395" t="s">
        <v>36</v>
      </c>
      <c r="C192" s="17" t="s">
        <v>41</v>
      </c>
      <c r="D192" s="245">
        <v>0</v>
      </c>
      <c r="E192" s="245">
        <v>5</v>
      </c>
      <c r="F192" s="245">
        <v>0</v>
      </c>
      <c r="G192" s="245">
        <v>0</v>
      </c>
      <c r="H192" s="245">
        <v>0</v>
      </c>
      <c r="I192" s="245">
        <v>0</v>
      </c>
      <c r="J192" s="245">
        <v>0</v>
      </c>
      <c r="K192" s="245">
        <v>0</v>
      </c>
      <c r="L192" s="245">
        <v>10</v>
      </c>
      <c r="M192" s="245">
        <v>0</v>
      </c>
      <c r="N192" s="245">
        <v>0</v>
      </c>
      <c r="O192" s="245">
        <v>2</v>
      </c>
      <c r="P192" s="245">
        <v>0</v>
      </c>
      <c r="Q192" s="245">
        <v>0</v>
      </c>
      <c r="R192" s="245">
        <v>32</v>
      </c>
      <c r="S192" s="245">
        <v>4</v>
      </c>
      <c r="T192" s="245">
        <v>0</v>
      </c>
      <c r="U192" s="245">
        <v>0</v>
      </c>
      <c r="V192" s="245">
        <v>0</v>
      </c>
      <c r="W192" s="245">
        <v>0</v>
      </c>
      <c r="X192" s="245">
        <v>0</v>
      </c>
      <c r="Y192" s="245">
        <f t="shared" si="71"/>
        <v>44</v>
      </c>
      <c r="Z192" s="245">
        <f t="shared" si="72"/>
        <v>9</v>
      </c>
      <c r="AA192" s="245">
        <f t="shared" si="73"/>
        <v>0</v>
      </c>
      <c r="AB192" s="246">
        <f t="shared" si="74"/>
        <v>53</v>
      </c>
    </row>
    <row r="193" spans="1:28" ht="16.5" thickBot="1" thickTop="1">
      <c r="A193" s="455"/>
      <c r="B193" s="396"/>
      <c r="C193" s="198" t="s">
        <v>125</v>
      </c>
      <c r="D193" s="247">
        <f aca="true" t="shared" si="103" ref="D193:X193">SUM(D191:D192)</f>
        <v>0</v>
      </c>
      <c r="E193" s="247">
        <f t="shared" si="103"/>
        <v>6</v>
      </c>
      <c r="F193" s="247">
        <f t="shared" si="103"/>
        <v>0</v>
      </c>
      <c r="G193" s="247">
        <f t="shared" si="103"/>
        <v>0</v>
      </c>
      <c r="H193" s="247">
        <f t="shared" si="103"/>
        <v>0</v>
      </c>
      <c r="I193" s="247">
        <f t="shared" si="103"/>
        <v>0</v>
      </c>
      <c r="J193" s="247">
        <f t="shared" si="103"/>
        <v>0</v>
      </c>
      <c r="K193" s="247">
        <f t="shared" si="103"/>
        <v>0</v>
      </c>
      <c r="L193" s="247">
        <f t="shared" si="103"/>
        <v>23</v>
      </c>
      <c r="M193" s="247">
        <f t="shared" si="103"/>
        <v>0</v>
      </c>
      <c r="N193" s="247">
        <f t="shared" si="103"/>
        <v>0</v>
      </c>
      <c r="O193" s="247">
        <f t="shared" si="103"/>
        <v>23</v>
      </c>
      <c r="P193" s="247">
        <f t="shared" si="103"/>
        <v>0</v>
      </c>
      <c r="Q193" s="247">
        <f t="shared" si="103"/>
        <v>0</v>
      </c>
      <c r="R193" s="247">
        <f t="shared" si="103"/>
        <v>355</v>
      </c>
      <c r="S193" s="247">
        <f t="shared" si="103"/>
        <v>63</v>
      </c>
      <c r="T193" s="247">
        <f t="shared" si="103"/>
        <v>0</v>
      </c>
      <c r="U193" s="247">
        <f t="shared" si="103"/>
        <v>0</v>
      </c>
      <c r="V193" s="247">
        <f t="shared" si="103"/>
        <v>1</v>
      </c>
      <c r="W193" s="247">
        <f t="shared" si="103"/>
        <v>0</v>
      </c>
      <c r="X193" s="247">
        <f t="shared" si="103"/>
        <v>0</v>
      </c>
      <c r="Y193" s="247">
        <f t="shared" si="71"/>
        <v>401</v>
      </c>
      <c r="Z193" s="247">
        <f t="shared" si="72"/>
        <v>70</v>
      </c>
      <c r="AA193" s="247">
        <f t="shared" si="73"/>
        <v>0</v>
      </c>
      <c r="AB193" s="248">
        <f t="shared" si="74"/>
        <v>471</v>
      </c>
    </row>
    <row r="194" spans="1:28" ht="15.75" thickTop="1">
      <c r="A194" s="455" t="s">
        <v>100</v>
      </c>
      <c r="B194" s="395" t="s">
        <v>126</v>
      </c>
      <c r="C194" s="11" t="s">
        <v>40</v>
      </c>
      <c r="D194" s="180">
        <v>0</v>
      </c>
      <c r="E194" s="180">
        <v>8</v>
      </c>
      <c r="F194" s="180">
        <v>2</v>
      </c>
      <c r="G194" s="180">
        <v>0</v>
      </c>
      <c r="H194" s="180">
        <v>0</v>
      </c>
      <c r="I194" s="180">
        <v>0</v>
      </c>
      <c r="J194" s="180">
        <v>0</v>
      </c>
      <c r="K194" s="180">
        <v>0</v>
      </c>
      <c r="L194" s="180">
        <v>62</v>
      </c>
      <c r="M194" s="180">
        <v>1</v>
      </c>
      <c r="N194" s="180">
        <v>0</v>
      </c>
      <c r="O194" s="180">
        <v>199</v>
      </c>
      <c r="P194" s="180">
        <v>1</v>
      </c>
      <c r="Q194" s="180">
        <v>0</v>
      </c>
      <c r="R194" s="180">
        <v>907</v>
      </c>
      <c r="S194" s="180">
        <v>137</v>
      </c>
      <c r="T194" s="180">
        <v>1</v>
      </c>
      <c r="U194" s="180">
        <v>3</v>
      </c>
      <c r="V194" s="180">
        <v>0</v>
      </c>
      <c r="W194" s="180">
        <v>0</v>
      </c>
      <c r="X194" s="180">
        <v>0</v>
      </c>
      <c r="Y194" s="180">
        <f t="shared" si="71"/>
        <v>1173</v>
      </c>
      <c r="Z194" s="180">
        <f t="shared" si="72"/>
        <v>147</v>
      </c>
      <c r="AA194" s="180">
        <f t="shared" si="73"/>
        <v>1</v>
      </c>
      <c r="AB194" s="249">
        <f t="shared" si="74"/>
        <v>1321</v>
      </c>
    </row>
    <row r="195" spans="1:28" ht="15.75" thickBot="1">
      <c r="A195" s="455" t="s">
        <v>100</v>
      </c>
      <c r="B195" s="395" t="s">
        <v>126</v>
      </c>
      <c r="C195" s="17" t="s">
        <v>41</v>
      </c>
      <c r="D195" s="245">
        <v>0</v>
      </c>
      <c r="E195" s="245">
        <v>10</v>
      </c>
      <c r="F195" s="245">
        <v>0</v>
      </c>
      <c r="G195" s="245">
        <v>0</v>
      </c>
      <c r="H195" s="245">
        <v>0</v>
      </c>
      <c r="I195" s="245">
        <v>0</v>
      </c>
      <c r="J195" s="245">
        <v>0</v>
      </c>
      <c r="K195" s="245">
        <v>0</v>
      </c>
      <c r="L195" s="245">
        <v>21</v>
      </c>
      <c r="M195" s="245">
        <v>0</v>
      </c>
      <c r="N195" s="245">
        <v>0</v>
      </c>
      <c r="O195" s="245">
        <v>4</v>
      </c>
      <c r="P195" s="245">
        <v>0</v>
      </c>
      <c r="Q195" s="245">
        <v>0</v>
      </c>
      <c r="R195" s="245">
        <v>40</v>
      </c>
      <c r="S195" s="245">
        <v>6</v>
      </c>
      <c r="T195" s="245">
        <v>0</v>
      </c>
      <c r="U195" s="245">
        <v>0</v>
      </c>
      <c r="V195" s="245">
        <v>0</v>
      </c>
      <c r="W195" s="245">
        <v>0</v>
      </c>
      <c r="X195" s="245">
        <v>0</v>
      </c>
      <c r="Y195" s="245">
        <f t="shared" si="71"/>
        <v>65</v>
      </c>
      <c r="Z195" s="245">
        <f t="shared" si="72"/>
        <v>16</v>
      </c>
      <c r="AA195" s="245">
        <f t="shared" si="73"/>
        <v>0</v>
      </c>
      <c r="AB195" s="246">
        <f t="shared" si="74"/>
        <v>81</v>
      </c>
    </row>
    <row r="196" spans="1:28" ht="16.5" thickBot="1" thickTop="1">
      <c r="A196" s="455"/>
      <c r="B196" s="397"/>
      <c r="C196" s="201" t="s">
        <v>125</v>
      </c>
      <c r="D196" s="250">
        <f aca="true" t="shared" si="104" ref="D196:X196">SUM(D194:D195)</f>
        <v>0</v>
      </c>
      <c r="E196" s="250">
        <f t="shared" si="104"/>
        <v>18</v>
      </c>
      <c r="F196" s="250">
        <f t="shared" si="104"/>
        <v>2</v>
      </c>
      <c r="G196" s="250">
        <f t="shared" si="104"/>
        <v>0</v>
      </c>
      <c r="H196" s="250">
        <f t="shared" si="104"/>
        <v>0</v>
      </c>
      <c r="I196" s="250">
        <f t="shared" si="104"/>
        <v>0</v>
      </c>
      <c r="J196" s="250">
        <f t="shared" si="104"/>
        <v>0</v>
      </c>
      <c r="K196" s="250">
        <f t="shared" si="104"/>
        <v>0</v>
      </c>
      <c r="L196" s="250">
        <f t="shared" si="104"/>
        <v>83</v>
      </c>
      <c r="M196" s="250">
        <f t="shared" si="104"/>
        <v>1</v>
      </c>
      <c r="N196" s="250">
        <f t="shared" si="104"/>
        <v>0</v>
      </c>
      <c r="O196" s="250">
        <f t="shared" si="104"/>
        <v>203</v>
      </c>
      <c r="P196" s="250">
        <f t="shared" si="104"/>
        <v>1</v>
      </c>
      <c r="Q196" s="250">
        <f t="shared" si="104"/>
        <v>0</v>
      </c>
      <c r="R196" s="250">
        <f t="shared" si="104"/>
        <v>947</v>
      </c>
      <c r="S196" s="250">
        <f t="shared" si="104"/>
        <v>143</v>
      </c>
      <c r="T196" s="250">
        <f t="shared" si="104"/>
        <v>1</v>
      </c>
      <c r="U196" s="250">
        <f t="shared" si="104"/>
        <v>3</v>
      </c>
      <c r="V196" s="250">
        <f t="shared" si="104"/>
        <v>0</v>
      </c>
      <c r="W196" s="250">
        <f t="shared" si="104"/>
        <v>0</v>
      </c>
      <c r="X196" s="250">
        <f t="shared" si="104"/>
        <v>0</v>
      </c>
      <c r="Y196" s="250">
        <f t="shared" si="71"/>
        <v>1238</v>
      </c>
      <c r="Z196" s="250">
        <f t="shared" si="72"/>
        <v>163</v>
      </c>
      <c r="AA196" s="250">
        <f t="shared" si="73"/>
        <v>1</v>
      </c>
      <c r="AB196" s="251">
        <f t="shared" si="74"/>
        <v>1402</v>
      </c>
    </row>
    <row r="197" spans="1:28" ht="15.75" thickBot="1">
      <c r="A197" s="456"/>
      <c r="B197" s="398" t="s">
        <v>127</v>
      </c>
      <c r="C197" s="204" t="s">
        <v>40</v>
      </c>
      <c r="D197" s="252">
        <f aca="true" t="shared" si="105" ref="D197:X197">D188+D191+D194</f>
        <v>27</v>
      </c>
      <c r="E197" s="252">
        <f t="shared" si="105"/>
        <v>371</v>
      </c>
      <c r="F197" s="252">
        <f t="shared" si="105"/>
        <v>135</v>
      </c>
      <c r="G197" s="252">
        <f t="shared" si="105"/>
        <v>7</v>
      </c>
      <c r="H197" s="252">
        <f t="shared" si="105"/>
        <v>0</v>
      </c>
      <c r="I197" s="252">
        <f t="shared" si="105"/>
        <v>4</v>
      </c>
      <c r="J197" s="252">
        <f t="shared" si="105"/>
        <v>0</v>
      </c>
      <c r="K197" s="252">
        <f t="shared" si="105"/>
        <v>0</v>
      </c>
      <c r="L197" s="252">
        <f t="shared" si="105"/>
        <v>1831</v>
      </c>
      <c r="M197" s="252">
        <f t="shared" si="105"/>
        <v>10</v>
      </c>
      <c r="N197" s="252">
        <f t="shared" si="105"/>
        <v>0</v>
      </c>
      <c r="O197" s="252">
        <f t="shared" si="105"/>
        <v>1712</v>
      </c>
      <c r="P197" s="252">
        <f t="shared" si="105"/>
        <v>10</v>
      </c>
      <c r="Q197" s="252">
        <f t="shared" si="105"/>
        <v>0</v>
      </c>
      <c r="R197" s="252">
        <f t="shared" si="105"/>
        <v>2595</v>
      </c>
      <c r="S197" s="252">
        <f t="shared" si="105"/>
        <v>375</v>
      </c>
      <c r="T197" s="252">
        <f t="shared" si="105"/>
        <v>1</v>
      </c>
      <c r="U197" s="252">
        <f t="shared" si="105"/>
        <v>9</v>
      </c>
      <c r="V197" s="252">
        <f t="shared" si="105"/>
        <v>4</v>
      </c>
      <c r="W197" s="252">
        <f t="shared" si="105"/>
        <v>0</v>
      </c>
      <c r="X197" s="252">
        <f t="shared" si="105"/>
        <v>0</v>
      </c>
      <c r="Y197" s="252">
        <f t="shared" si="71"/>
        <v>6286</v>
      </c>
      <c r="Z197" s="252">
        <f t="shared" si="72"/>
        <v>804</v>
      </c>
      <c r="AA197" s="252">
        <f t="shared" si="73"/>
        <v>1</v>
      </c>
      <c r="AB197" s="253">
        <f t="shared" si="74"/>
        <v>7091</v>
      </c>
    </row>
    <row r="198" spans="1:28" ht="15.75" thickBot="1">
      <c r="A198" s="456"/>
      <c r="B198" s="398"/>
      <c r="C198" s="204" t="s">
        <v>41</v>
      </c>
      <c r="D198" s="252">
        <f aca="true" t="shared" si="106" ref="D198:X198">D189+D192+D195</f>
        <v>5</v>
      </c>
      <c r="E198" s="252">
        <f t="shared" si="106"/>
        <v>272</v>
      </c>
      <c r="F198" s="252">
        <f t="shared" si="106"/>
        <v>1</v>
      </c>
      <c r="G198" s="252">
        <f t="shared" si="106"/>
        <v>0</v>
      </c>
      <c r="H198" s="252">
        <f t="shared" si="106"/>
        <v>0</v>
      </c>
      <c r="I198" s="252">
        <f t="shared" si="106"/>
        <v>1</v>
      </c>
      <c r="J198" s="252">
        <f t="shared" si="106"/>
        <v>0</v>
      </c>
      <c r="K198" s="252">
        <f t="shared" si="106"/>
        <v>0</v>
      </c>
      <c r="L198" s="252">
        <f t="shared" si="106"/>
        <v>212</v>
      </c>
      <c r="M198" s="252">
        <f t="shared" si="106"/>
        <v>1</v>
      </c>
      <c r="N198" s="252">
        <f t="shared" si="106"/>
        <v>0</v>
      </c>
      <c r="O198" s="252">
        <f t="shared" si="106"/>
        <v>45</v>
      </c>
      <c r="P198" s="252">
        <f t="shared" si="106"/>
        <v>0</v>
      </c>
      <c r="Q198" s="252">
        <f t="shared" si="106"/>
        <v>0</v>
      </c>
      <c r="R198" s="252">
        <f t="shared" si="106"/>
        <v>196</v>
      </c>
      <c r="S198" s="252">
        <f t="shared" si="106"/>
        <v>25</v>
      </c>
      <c r="T198" s="252">
        <f t="shared" si="106"/>
        <v>0</v>
      </c>
      <c r="U198" s="252">
        <f t="shared" si="106"/>
        <v>0</v>
      </c>
      <c r="V198" s="252">
        <f t="shared" si="106"/>
        <v>0</v>
      </c>
      <c r="W198" s="252">
        <f t="shared" si="106"/>
        <v>0</v>
      </c>
      <c r="X198" s="252">
        <f t="shared" si="106"/>
        <v>0</v>
      </c>
      <c r="Y198" s="252">
        <f t="shared" si="71"/>
        <v>455</v>
      </c>
      <c r="Z198" s="252">
        <f t="shared" si="72"/>
        <v>303</v>
      </c>
      <c r="AA198" s="252">
        <f t="shared" si="73"/>
        <v>0</v>
      </c>
      <c r="AB198" s="253">
        <f t="shared" si="74"/>
        <v>758</v>
      </c>
    </row>
    <row r="199" spans="1:28" ht="15.75" thickBot="1">
      <c r="A199" s="457"/>
      <c r="B199" s="398"/>
      <c r="C199" s="204" t="s">
        <v>128</v>
      </c>
      <c r="D199" s="252">
        <f aca="true" t="shared" si="107" ref="D199:X199">SUM(D197:D198)</f>
        <v>32</v>
      </c>
      <c r="E199" s="252">
        <f t="shared" si="107"/>
        <v>643</v>
      </c>
      <c r="F199" s="252">
        <f t="shared" si="107"/>
        <v>136</v>
      </c>
      <c r="G199" s="252">
        <f t="shared" si="107"/>
        <v>7</v>
      </c>
      <c r="H199" s="252">
        <f t="shared" si="107"/>
        <v>0</v>
      </c>
      <c r="I199" s="252">
        <f t="shared" si="107"/>
        <v>5</v>
      </c>
      <c r="J199" s="252">
        <f t="shared" si="107"/>
        <v>0</v>
      </c>
      <c r="K199" s="252">
        <f t="shared" si="107"/>
        <v>0</v>
      </c>
      <c r="L199" s="252">
        <f t="shared" si="107"/>
        <v>2043</v>
      </c>
      <c r="M199" s="252">
        <f t="shared" si="107"/>
        <v>11</v>
      </c>
      <c r="N199" s="252">
        <f t="shared" si="107"/>
        <v>0</v>
      </c>
      <c r="O199" s="252">
        <f t="shared" si="107"/>
        <v>1757</v>
      </c>
      <c r="P199" s="252">
        <f t="shared" si="107"/>
        <v>10</v>
      </c>
      <c r="Q199" s="252">
        <f t="shared" si="107"/>
        <v>0</v>
      </c>
      <c r="R199" s="252">
        <f t="shared" si="107"/>
        <v>2791</v>
      </c>
      <c r="S199" s="252">
        <f t="shared" si="107"/>
        <v>400</v>
      </c>
      <c r="T199" s="252">
        <f t="shared" si="107"/>
        <v>1</v>
      </c>
      <c r="U199" s="252">
        <f t="shared" si="107"/>
        <v>9</v>
      </c>
      <c r="V199" s="252">
        <f t="shared" si="107"/>
        <v>4</v>
      </c>
      <c r="W199" s="252">
        <f t="shared" si="107"/>
        <v>0</v>
      </c>
      <c r="X199" s="252">
        <f t="shared" si="107"/>
        <v>0</v>
      </c>
      <c r="Y199" s="252">
        <f t="shared" si="71"/>
        <v>6741</v>
      </c>
      <c r="Z199" s="252">
        <f t="shared" si="72"/>
        <v>1107</v>
      </c>
      <c r="AA199" s="252">
        <f t="shared" si="73"/>
        <v>1</v>
      </c>
      <c r="AB199" s="253">
        <f t="shared" si="74"/>
        <v>7849</v>
      </c>
    </row>
    <row r="200" spans="1:28" ht="15">
      <c r="A200" s="454" t="s">
        <v>101</v>
      </c>
      <c r="B200" s="394" t="s">
        <v>35</v>
      </c>
      <c r="C200" s="56" t="s">
        <v>40</v>
      </c>
      <c r="D200" s="243">
        <v>184</v>
      </c>
      <c r="E200" s="243">
        <v>1055</v>
      </c>
      <c r="F200" s="243">
        <v>61</v>
      </c>
      <c r="G200" s="243">
        <v>7</v>
      </c>
      <c r="H200" s="243">
        <v>1</v>
      </c>
      <c r="I200" s="243">
        <v>600</v>
      </c>
      <c r="J200" s="243">
        <v>28</v>
      </c>
      <c r="K200" s="243">
        <v>0</v>
      </c>
      <c r="L200" s="243">
        <v>1752</v>
      </c>
      <c r="M200" s="243">
        <v>23</v>
      </c>
      <c r="N200" s="243">
        <v>0</v>
      </c>
      <c r="O200" s="243">
        <v>2118</v>
      </c>
      <c r="P200" s="243">
        <v>81</v>
      </c>
      <c r="Q200" s="243">
        <v>3</v>
      </c>
      <c r="R200" s="243">
        <v>647</v>
      </c>
      <c r="S200" s="243">
        <v>113</v>
      </c>
      <c r="T200" s="243">
        <v>7</v>
      </c>
      <c r="U200" s="243">
        <v>2</v>
      </c>
      <c r="V200" s="243">
        <v>5</v>
      </c>
      <c r="W200" s="243">
        <v>0</v>
      </c>
      <c r="X200" s="243">
        <v>0</v>
      </c>
      <c r="Y200" s="243">
        <f aca="true" t="shared" si="108" ref="Y200:Y259">F200+I200+L200+O200+R200+U200</f>
        <v>5180</v>
      </c>
      <c r="Z200" s="243">
        <f aca="true" t="shared" si="109" ref="Z200:Z259">G200+J200+M200+P200+S200+V200+D200+E200</f>
        <v>1496</v>
      </c>
      <c r="AA200" s="243">
        <f aca="true" t="shared" si="110" ref="AA200:AA259">H200+K200+N200+Q200+T200+W200</f>
        <v>11</v>
      </c>
      <c r="AB200" s="244">
        <f aca="true" t="shared" si="111" ref="AB200:AB259">AA200+Z200+Y200+X200</f>
        <v>6687</v>
      </c>
    </row>
    <row r="201" spans="1:28" ht="15.75" thickBot="1">
      <c r="A201" s="455" t="s">
        <v>101</v>
      </c>
      <c r="B201" s="395" t="s">
        <v>35</v>
      </c>
      <c r="C201" s="17" t="s">
        <v>41</v>
      </c>
      <c r="D201" s="245">
        <v>35</v>
      </c>
      <c r="E201" s="245">
        <v>683</v>
      </c>
      <c r="F201" s="245">
        <v>1</v>
      </c>
      <c r="G201" s="245">
        <v>0</v>
      </c>
      <c r="H201" s="245">
        <v>0</v>
      </c>
      <c r="I201" s="245">
        <v>108</v>
      </c>
      <c r="J201" s="245">
        <v>1</v>
      </c>
      <c r="K201" s="245">
        <v>0</v>
      </c>
      <c r="L201" s="245">
        <v>166</v>
      </c>
      <c r="M201" s="245">
        <v>1</v>
      </c>
      <c r="N201" s="245">
        <v>0</v>
      </c>
      <c r="O201" s="245">
        <v>659</v>
      </c>
      <c r="P201" s="245">
        <v>20</v>
      </c>
      <c r="Q201" s="245">
        <v>2</v>
      </c>
      <c r="R201" s="245">
        <v>325</v>
      </c>
      <c r="S201" s="245">
        <v>52</v>
      </c>
      <c r="T201" s="245">
        <v>1</v>
      </c>
      <c r="U201" s="245">
        <v>1</v>
      </c>
      <c r="V201" s="245">
        <v>0</v>
      </c>
      <c r="W201" s="245">
        <v>0</v>
      </c>
      <c r="X201" s="245">
        <v>0</v>
      </c>
      <c r="Y201" s="245">
        <f t="shared" si="108"/>
        <v>1260</v>
      </c>
      <c r="Z201" s="245">
        <f t="shared" si="109"/>
        <v>792</v>
      </c>
      <c r="AA201" s="245">
        <f t="shared" si="110"/>
        <v>3</v>
      </c>
      <c r="AB201" s="246">
        <f t="shared" si="111"/>
        <v>2055</v>
      </c>
    </row>
    <row r="202" spans="1:28" ht="16.5" thickBot="1" thickTop="1">
      <c r="A202" s="455"/>
      <c r="B202" s="396"/>
      <c r="C202" s="198" t="s">
        <v>125</v>
      </c>
      <c r="D202" s="247">
        <f aca="true" t="shared" si="112" ref="D202:X202">SUM(D200:D201)</f>
        <v>219</v>
      </c>
      <c r="E202" s="247">
        <f t="shared" si="112"/>
        <v>1738</v>
      </c>
      <c r="F202" s="247">
        <f t="shared" si="112"/>
        <v>62</v>
      </c>
      <c r="G202" s="247">
        <f t="shared" si="112"/>
        <v>7</v>
      </c>
      <c r="H202" s="247">
        <f t="shared" si="112"/>
        <v>1</v>
      </c>
      <c r="I202" s="247">
        <f t="shared" si="112"/>
        <v>708</v>
      </c>
      <c r="J202" s="247">
        <f t="shared" si="112"/>
        <v>29</v>
      </c>
      <c r="K202" s="247">
        <f t="shared" si="112"/>
        <v>0</v>
      </c>
      <c r="L202" s="247">
        <f t="shared" si="112"/>
        <v>1918</v>
      </c>
      <c r="M202" s="247">
        <f t="shared" si="112"/>
        <v>24</v>
      </c>
      <c r="N202" s="247">
        <f t="shared" si="112"/>
        <v>0</v>
      </c>
      <c r="O202" s="247">
        <f t="shared" si="112"/>
        <v>2777</v>
      </c>
      <c r="P202" s="247">
        <f t="shared" si="112"/>
        <v>101</v>
      </c>
      <c r="Q202" s="247">
        <f t="shared" si="112"/>
        <v>5</v>
      </c>
      <c r="R202" s="247">
        <f t="shared" si="112"/>
        <v>972</v>
      </c>
      <c r="S202" s="247">
        <f t="shared" si="112"/>
        <v>165</v>
      </c>
      <c r="T202" s="247">
        <f t="shared" si="112"/>
        <v>8</v>
      </c>
      <c r="U202" s="247">
        <f t="shared" si="112"/>
        <v>3</v>
      </c>
      <c r="V202" s="247">
        <f t="shared" si="112"/>
        <v>5</v>
      </c>
      <c r="W202" s="247">
        <f t="shared" si="112"/>
        <v>0</v>
      </c>
      <c r="X202" s="247">
        <f t="shared" si="112"/>
        <v>0</v>
      </c>
      <c r="Y202" s="247">
        <f t="shared" si="108"/>
        <v>6440</v>
      </c>
      <c r="Z202" s="247">
        <f t="shared" si="109"/>
        <v>2288</v>
      </c>
      <c r="AA202" s="247">
        <f t="shared" si="110"/>
        <v>14</v>
      </c>
      <c r="AB202" s="248">
        <f t="shared" si="111"/>
        <v>8742</v>
      </c>
    </row>
    <row r="203" spans="1:28" ht="15.75" thickTop="1">
      <c r="A203" s="455" t="s">
        <v>101</v>
      </c>
      <c r="B203" s="395" t="s">
        <v>36</v>
      </c>
      <c r="C203" s="11" t="s">
        <v>40</v>
      </c>
      <c r="D203" s="180">
        <v>1</v>
      </c>
      <c r="E203" s="180">
        <v>20</v>
      </c>
      <c r="F203" s="180">
        <v>0</v>
      </c>
      <c r="G203" s="180">
        <v>0</v>
      </c>
      <c r="H203" s="180">
        <v>0</v>
      </c>
      <c r="I203" s="180">
        <v>5</v>
      </c>
      <c r="J203" s="180">
        <v>0</v>
      </c>
      <c r="K203" s="180">
        <v>0</v>
      </c>
      <c r="L203" s="180">
        <v>16</v>
      </c>
      <c r="M203" s="180">
        <v>1</v>
      </c>
      <c r="N203" s="180">
        <v>0</v>
      </c>
      <c r="O203" s="180">
        <v>101</v>
      </c>
      <c r="P203" s="180">
        <v>5</v>
      </c>
      <c r="Q203" s="180">
        <v>0</v>
      </c>
      <c r="R203" s="180">
        <v>788</v>
      </c>
      <c r="S203" s="180">
        <v>72</v>
      </c>
      <c r="T203" s="180">
        <v>0</v>
      </c>
      <c r="U203" s="180">
        <v>6</v>
      </c>
      <c r="V203" s="180">
        <v>10</v>
      </c>
      <c r="W203" s="180">
        <v>0</v>
      </c>
      <c r="X203" s="180">
        <v>0</v>
      </c>
      <c r="Y203" s="180">
        <f t="shared" si="108"/>
        <v>916</v>
      </c>
      <c r="Z203" s="180">
        <f t="shared" si="109"/>
        <v>109</v>
      </c>
      <c r="AA203" s="180">
        <f t="shared" si="110"/>
        <v>0</v>
      </c>
      <c r="AB203" s="249">
        <f t="shared" si="111"/>
        <v>1025</v>
      </c>
    </row>
    <row r="204" spans="1:28" ht="15.75" thickBot="1">
      <c r="A204" s="455" t="s">
        <v>101</v>
      </c>
      <c r="B204" s="395" t="s">
        <v>36</v>
      </c>
      <c r="C204" s="17" t="s">
        <v>41</v>
      </c>
      <c r="D204" s="245">
        <v>1</v>
      </c>
      <c r="E204" s="245">
        <v>8</v>
      </c>
      <c r="F204" s="245">
        <v>0</v>
      </c>
      <c r="G204" s="245">
        <v>0</v>
      </c>
      <c r="H204" s="245">
        <v>0</v>
      </c>
      <c r="I204" s="245">
        <v>1</v>
      </c>
      <c r="J204" s="245">
        <v>0</v>
      </c>
      <c r="K204" s="245">
        <v>0</v>
      </c>
      <c r="L204" s="245">
        <v>1</v>
      </c>
      <c r="M204" s="245">
        <v>0</v>
      </c>
      <c r="N204" s="245">
        <v>0</v>
      </c>
      <c r="O204" s="245">
        <v>44</v>
      </c>
      <c r="P204" s="245">
        <v>1</v>
      </c>
      <c r="Q204" s="245">
        <v>0</v>
      </c>
      <c r="R204" s="245">
        <v>189</v>
      </c>
      <c r="S204" s="245">
        <v>24</v>
      </c>
      <c r="T204" s="245">
        <v>0</v>
      </c>
      <c r="U204" s="245">
        <v>0</v>
      </c>
      <c r="V204" s="245">
        <v>1</v>
      </c>
      <c r="W204" s="245">
        <v>0</v>
      </c>
      <c r="X204" s="245">
        <v>0</v>
      </c>
      <c r="Y204" s="245">
        <f t="shared" si="108"/>
        <v>235</v>
      </c>
      <c r="Z204" s="245">
        <f t="shared" si="109"/>
        <v>35</v>
      </c>
      <c r="AA204" s="245">
        <f t="shared" si="110"/>
        <v>0</v>
      </c>
      <c r="AB204" s="246">
        <f t="shared" si="111"/>
        <v>270</v>
      </c>
    </row>
    <row r="205" spans="1:28" ht="16.5" thickBot="1" thickTop="1">
      <c r="A205" s="455"/>
      <c r="B205" s="396"/>
      <c r="C205" s="198" t="s">
        <v>125</v>
      </c>
      <c r="D205" s="247">
        <f aca="true" t="shared" si="113" ref="D205:X205">SUM(D203:D204)</f>
        <v>2</v>
      </c>
      <c r="E205" s="247">
        <f t="shared" si="113"/>
        <v>28</v>
      </c>
      <c r="F205" s="247">
        <f t="shared" si="113"/>
        <v>0</v>
      </c>
      <c r="G205" s="247">
        <f t="shared" si="113"/>
        <v>0</v>
      </c>
      <c r="H205" s="247">
        <f t="shared" si="113"/>
        <v>0</v>
      </c>
      <c r="I205" s="247">
        <f t="shared" si="113"/>
        <v>6</v>
      </c>
      <c r="J205" s="247">
        <f t="shared" si="113"/>
        <v>0</v>
      </c>
      <c r="K205" s="247">
        <f t="shared" si="113"/>
        <v>0</v>
      </c>
      <c r="L205" s="247">
        <f t="shared" si="113"/>
        <v>17</v>
      </c>
      <c r="M205" s="247">
        <f t="shared" si="113"/>
        <v>1</v>
      </c>
      <c r="N205" s="247">
        <f t="shared" si="113"/>
        <v>0</v>
      </c>
      <c r="O205" s="247">
        <f t="shared" si="113"/>
        <v>145</v>
      </c>
      <c r="P205" s="247">
        <f t="shared" si="113"/>
        <v>6</v>
      </c>
      <c r="Q205" s="247">
        <f t="shared" si="113"/>
        <v>0</v>
      </c>
      <c r="R205" s="247">
        <f t="shared" si="113"/>
        <v>977</v>
      </c>
      <c r="S205" s="247">
        <f t="shared" si="113"/>
        <v>96</v>
      </c>
      <c r="T205" s="247">
        <f t="shared" si="113"/>
        <v>0</v>
      </c>
      <c r="U205" s="247">
        <f t="shared" si="113"/>
        <v>6</v>
      </c>
      <c r="V205" s="247">
        <f t="shared" si="113"/>
        <v>11</v>
      </c>
      <c r="W205" s="247">
        <f t="shared" si="113"/>
        <v>0</v>
      </c>
      <c r="X205" s="247">
        <f t="shared" si="113"/>
        <v>0</v>
      </c>
      <c r="Y205" s="247">
        <f t="shared" si="108"/>
        <v>1151</v>
      </c>
      <c r="Z205" s="247">
        <f t="shared" si="109"/>
        <v>144</v>
      </c>
      <c r="AA205" s="247">
        <f t="shared" si="110"/>
        <v>0</v>
      </c>
      <c r="AB205" s="248">
        <f t="shared" si="111"/>
        <v>1295</v>
      </c>
    </row>
    <row r="206" spans="1:28" ht="15.75" thickTop="1">
      <c r="A206" s="455" t="s">
        <v>101</v>
      </c>
      <c r="B206" s="395" t="s">
        <v>126</v>
      </c>
      <c r="C206" s="11" t="s">
        <v>40</v>
      </c>
      <c r="D206" s="180">
        <v>1</v>
      </c>
      <c r="E206" s="180">
        <v>20</v>
      </c>
      <c r="F206" s="180">
        <v>0</v>
      </c>
      <c r="G206" s="180">
        <v>0</v>
      </c>
      <c r="H206" s="180">
        <v>0</v>
      </c>
      <c r="I206" s="180">
        <v>7</v>
      </c>
      <c r="J206" s="180">
        <v>0</v>
      </c>
      <c r="K206" s="180">
        <v>0</v>
      </c>
      <c r="L206" s="180">
        <v>49</v>
      </c>
      <c r="M206" s="180">
        <v>1</v>
      </c>
      <c r="N206" s="180">
        <v>0</v>
      </c>
      <c r="O206" s="180">
        <v>160</v>
      </c>
      <c r="P206" s="180">
        <v>5</v>
      </c>
      <c r="Q206" s="180">
        <v>0</v>
      </c>
      <c r="R206" s="180">
        <v>416</v>
      </c>
      <c r="S206" s="180">
        <v>23</v>
      </c>
      <c r="T206" s="180">
        <v>2</v>
      </c>
      <c r="U206" s="180">
        <v>0</v>
      </c>
      <c r="V206" s="180">
        <v>1</v>
      </c>
      <c r="W206" s="180">
        <v>0</v>
      </c>
      <c r="X206" s="180">
        <v>0</v>
      </c>
      <c r="Y206" s="180">
        <f t="shared" si="108"/>
        <v>632</v>
      </c>
      <c r="Z206" s="180">
        <f t="shared" si="109"/>
        <v>51</v>
      </c>
      <c r="AA206" s="180">
        <f t="shared" si="110"/>
        <v>2</v>
      </c>
      <c r="AB206" s="249">
        <f t="shared" si="111"/>
        <v>685</v>
      </c>
    </row>
    <row r="207" spans="1:28" ht="15.75" thickBot="1">
      <c r="A207" s="455" t="s">
        <v>101</v>
      </c>
      <c r="B207" s="395" t="s">
        <v>126</v>
      </c>
      <c r="C207" s="17" t="s">
        <v>41</v>
      </c>
      <c r="D207" s="245">
        <v>0</v>
      </c>
      <c r="E207" s="245">
        <v>5</v>
      </c>
      <c r="F207" s="245">
        <v>0</v>
      </c>
      <c r="G207" s="245">
        <v>0</v>
      </c>
      <c r="H207" s="245">
        <v>0</v>
      </c>
      <c r="I207" s="245">
        <v>0</v>
      </c>
      <c r="J207" s="245">
        <v>0</v>
      </c>
      <c r="K207" s="245">
        <v>0</v>
      </c>
      <c r="L207" s="245">
        <v>1</v>
      </c>
      <c r="M207" s="245">
        <v>0</v>
      </c>
      <c r="N207" s="245">
        <v>0</v>
      </c>
      <c r="O207" s="245">
        <v>13</v>
      </c>
      <c r="P207" s="245">
        <v>0</v>
      </c>
      <c r="Q207" s="245">
        <v>0</v>
      </c>
      <c r="R207" s="245">
        <v>64</v>
      </c>
      <c r="S207" s="245">
        <v>4</v>
      </c>
      <c r="T207" s="245">
        <v>0</v>
      </c>
      <c r="U207" s="245">
        <v>0</v>
      </c>
      <c r="V207" s="245">
        <v>0</v>
      </c>
      <c r="W207" s="245">
        <v>0</v>
      </c>
      <c r="X207" s="245">
        <v>0</v>
      </c>
      <c r="Y207" s="245">
        <f t="shared" si="108"/>
        <v>78</v>
      </c>
      <c r="Z207" s="245">
        <f t="shared" si="109"/>
        <v>9</v>
      </c>
      <c r="AA207" s="245">
        <f t="shared" si="110"/>
        <v>0</v>
      </c>
      <c r="AB207" s="246">
        <f t="shared" si="111"/>
        <v>87</v>
      </c>
    </row>
    <row r="208" spans="1:28" ht="16.5" thickBot="1" thickTop="1">
      <c r="A208" s="455"/>
      <c r="B208" s="397"/>
      <c r="C208" s="201" t="s">
        <v>125</v>
      </c>
      <c r="D208" s="250">
        <f aca="true" t="shared" si="114" ref="D208:X208">SUM(D206:D207)</f>
        <v>1</v>
      </c>
      <c r="E208" s="250">
        <f t="shared" si="114"/>
        <v>25</v>
      </c>
      <c r="F208" s="250">
        <f t="shared" si="114"/>
        <v>0</v>
      </c>
      <c r="G208" s="250">
        <f t="shared" si="114"/>
        <v>0</v>
      </c>
      <c r="H208" s="250">
        <f t="shared" si="114"/>
        <v>0</v>
      </c>
      <c r="I208" s="250">
        <f t="shared" si="114"/>
        <v>7</v>
      </c>
      <c r="J208" s="250">
        <f t="shared" si="114"/>
        <v>0</v>
      </c>
      <c r="K208" s="250">
        <f t="shared" si="114"/>
        <v>0</v>
      </c>
      <c r="L208" s="250">
        <f t="shared" si="114"/>
        <v>50</v>
      </c>
      <c r="M208" s="250">
        <f t="shared" si="114"/>
        <v>1</v>
      </c>
      <c r="N208" s="250">
        <f t="shared" si="114"/>
        <v>0</v>
      </c>
      <c r="O208" s="250">
        <f t="shared" si="114"/>
        <v>173</v>
      </c>
      <c r="P208" s="250">
        <f t="shared" si="114"/>
        <v>5</v>
      </c>
      <c r="Q208" s="250">
        <f t="shared" si="114"/>
        <v>0</v>
      </c>
      <c r="R208" s="250">
        <f t="shared" si="114"/>
        <v>480</v>
      </c>
      <c r="S208" s="250">
        <f t="shared" si="114"/>
        <v>27</v>
      </c>
      <c r="T208" s="250">
        <f t="shared" si="114"/>
        <v>2</v>
      </c>
      <c r="U208" s="250">
        <f t="shared" si="114"/>
        <v>0</v>
      </c>
      <c r="V208" s="250">
        <f t="shared" si="114"/>
        <v>1</v>
      </c>
      <c r="W208" s="250">
        <f t="shared" si="114"/>
        <v>0</v>
      </c>
      <c r="X208" s="250">
        <f t="shared" si="114"/>
        <v>0</v>
      </c>
      <c r="Y208" s="250">
        <f t="shared" si="108"/>
        <v>710</v>
      </c>
      <c r="Z208" s="250">
        <f t="shared" si="109"/>
        <v>60</v>
      </c>
      <c r="AA208" s="250">
        <f t="shared" si="110"/>
        <v>2</v>
      </c>
      <c r="AB208" s="251">
        <f t="shared" si="111"/>
        <v>772</v>
      </c>
    </row>
    <row r="209" spans="1:28" ht="15.75" thickBot="1">
      <c r="A209" s="456"/>
      <c r="B209" s="398" t="s">
        <v>127</v>
      </c>
      <c r="C209" s="204" t="s">
        <v>40</v>
      </c>
      <c r="D209" s="252">
        <f aca="true" t="shared" si="115" ref="D209:X209">D200+D203+D206</f>
        <v>186</v>
      </c>
      <c r="E209" s="252">
        <f t="shared" si="115"/>
        <v>1095</v>
      </c>
      <c r="F209" s="252">
        <f t="shared" si="115"/>
        <v>61</v>
      </c>
      <c r="G209" s="252">
        <f t="shared" si="115"/>
        <v>7</v>
      </c>
      <c r="H209" s="252">
        <f t="shared" si="115"/>
        <v>1</v>
      </c>
      <c r="I209" s="252">
        <f t="shared" si="115"/>
        <v>612</v>
      </c>
      <c r="J209" s="252">
        <f t="shared" si="115"/>
        <v>28</v>
      </c>
      <c r="K209" s="252">
        <f t="shared" si="115"/>
        <v>0</v>
      </c>
      <c r="L209" s="252">
        <f t="shared" si="115"/>
        <v>1817</v>
      </c>
      <c r="M209" s="252">
        <f t="shared" si="115"/>
        <v>25</v>
      </c>
      <c r="N209" s="252">
        <f t="shared" si="115"/>
        <v>0</v>
      </c>
      <c r="O209" s="252">
        <f t="shared" si="115"/>
        <v>2379</v>
      </c>
      <c r="P209" s="252">
        <f t="shared" si="115"/>
        <v>91</v>
      </c>
      <c r="Q209" s="252">
        <f t="shared" si="115"/>
        <v>3</v>
      </c>
      <c r="R209" s="252">
        <f t="shared" si="115"/>
        <v>1851</v>
      </c>
      <c r="S209" s="252">
        <f t="shared" si="115"/>
        <v>208</v>
      </c>
      <c r="T209" s="252">
        <f t="shared" si="115"/>
        <v>9</v>
      </c>
      <c r="U209" s="252">
        <f t="shared" si="115"/>
        <v>8</v>
      </c>
      <c r="V209" s="252">
        <f t="shared" si="115"/>
        <v>16</v>
      </c>
      <c r="W209" s="252">
        <f t="shared" si="115"/>
        <v>0</v>
      </c>
      <c r="X209" s="252">
        <f t="shared" si="115"/>
        <v>0</v>
      </c>
      <c r="Y209" s="252">
        <f t="shared" si="108"/>
        <v>6728</v>
      </c>
      <c r="Z209" s="252">
        <f t="shared" si="109"/>
        <v>1656</v>
      </c>
      <c r="AA209" s="252">
        <f t="shared" si="110"/>
        <v>13</v>
      </c>
      <c r="AB209" s="253">
        <f t="shared" si="111"/>
        <v>8397</v>
      </c>
    </row>
    <row r="210" spans="1:28" ht="15.75" thickBot="1">
      <c r="A210" s="456"/>
      <c r="B210" s="398"/>
      <c r="C210" s="204" t="s">
        <v>41</v>
      </c>
      <c r="D210" s="252">
        <f aca="true" t="shared" si="116" ref="D210:X210">D201+D204+D207</f>
        <v>36</v>
      </c>
      <c r="E210" s="252">
        <f t="shared" si="116"/>
        <v>696</v>
      </c>
      <c r="F210" s="252">
        <f t="shared" si="116"/>
        <v>1</v>
      </c>
      <c r="G210" s="252">
        <f t="shared" si="116"/>
        <v>0</v>
      </c>
      <c r="H210" s="252">
        <f t="shared" si="116"/>
        <v>0</v>
      </c>
      <c r="I210" s="252">
        <f t="shared" si="116"/>
        <v>109</v>
      </c>
      <c r="J210" s="252">
        <f t="shared" si="116"/>
        <v>1</v>
      </c>
      <c r="K210" s="252">
        <f t="shared" si="116"/>
        <v>0</v>
      </c>
      <c r="L210" s="252">
        <f t="shared" si="116"/>
        <v>168</v>
      </c>
      <c r="M210" s="252">
        <f t="shared" si="116"/>
        <v>1</v>
      </c>
      <c r="N210" s="252">
        <f t="shared" si="116"/>
        <v>0</v>
      </c>
      <c r="O210" s="252">
        <f t="shared" si="116"/>
        <v>716</v>
      </c>
      <c r="P210" s="252">
        <f t="shared" si="116"/>
        <v>21</v>
      </c>
      <c r="Q210" s="252">
        <f t="shared" si="116"/>
        <v>2</v>
      </c>
      <c r="R210" s="252">
        <f t="shared" si="116"/>
        <v>578</v>
      </c>
      <c r="S210" s="252">
        <f t="shared" si="116"/>
        <v>80</v>
      </c>
      <c r="T210" s="252">
        <f t="shared" si="116"/>
        <v>1</v>
      </c>
      <c r="U210" s="252">
        <f t="shared" si="116"/>
        <v>1</v>
      </c>
      <c r="V210" s="252">
        <f t="shared" si="116"/>
        <v>1</v>
      </c>
      <c r="W210" s="252">
        <f t="shared" si="116"/>
        <v>0</v>
      </c>
      <c r="X210" s="252">
        <f t="shared" si="116"/>
        <v>0</v>
      </c>
      <c r="Y210" s="252">
        <f t="shared" si="108"/>
        <v>1573</v>
      </c>
      <c r="Z210" s="252">
        <f t="shared" si="109"/>
        <v>836</v>
      </c>
      <c r="AA210" s="252">
        <f t="shared" si="110"/>
        <v>3</v>
      </c>
      <c r="AB210" s="253">
        <f t="shared" si="111"/>
        <v>2412</v>
      </c>
    </row>
    <row r="211" spans="1:28" ht="15.75" thickBot="1">
      <c r="A211" s="457"/>
      <c r="B211" s="398"/>
      <c r="C211" s="204" t="s">
        <v>128</v>
      </c>
      <c r="D211" s="252">
        <f aca="true" t="shared" si="117" ref="D211:X211">SUM(D209:D210)</f>
        <v>222</v>
      </c>
      <c r="E211" s="252">
        <f t="shared" si="117"/>
        <v>1791</v>
      </c>
      <c r="F211" s="252">
        <f t="shared" si="117"/>
        <v>62</v>
      </c>
      <c r="G211" s="252">
        <f t="shared" si="117"/>
        <v>7</v>
      </c>
      <c r="H211" s="252">
        <f t="shared" si="117"/>
        <v>1</v>
      </c>
      <c r="I211" s="252">
        <f t="shared" si="117"/>
        <v>721</v>
      </c>
      <c r="J211" s="252">
        <f t="shared" si="117"/>
        <v>29</v>
      </c>
      <c r="K211" s="252">
        <f t="shared" si="117"/>
        <v>0</v>
      </c>
      <c r="L211" s="252">
        <f t="shared" si="117"/>
        <v>1985</v>
      </c>
      <c r="M211" s="252">
        <f t="shared" si="117"/>
        <v>26</v>
      </c>
      <c r="N211" s="252">
        <f t="shared" si="117"/>
        <v>0</v>
      </c>
      <c r="O211" s="252">
        <f t="shared" si="117"/>
        <v>3095</v>
      </c>
      <c r="P211" s="252">
        <f t="shared" si="117"/>
        <v>112</v>
      </c>
      <c r="Q211" s="252">
        <f t="shared" si="117"/>
        <v>5</v>
      </c>
      <c r="R211" s="252">
        <f t="shared" si="117"/>
        <v>2429</v>
      </c>
      <c r="S211" s="252">
        <f t="shared" si="117"/>
        <v>288</v>
      </c>
      <c r="T211" s="252">
        <f t="shared" si="117"/>
        <v>10</v>
      </c>
      <c r="U211" s="252">
        <f t="shared" si="117"/>
        <v>9</v>
      </c>
      <c r="V211" s="252">
        <f t="shared" si="117"/>
        <v>17</v>
      </c>
      <c r="W211" s="252">
        <f t="shared" si="117"/>
        <v>0</v>
      </c>
      <c r="X211" s="252">
        <f t="shared" si="117"/>
        <v>0</v>
      </c>
      <c r="Y211" s="252">
        <f t="shared" si="108"/>
        <v>8301</v>
      </c>
      <c r="Z211" s="252">
        <f t="shared" si="109"/>
        <v>2492</v>
      </c>
      <c r="AA211" s="252">
        <f t="shared" si="110"/>
        <v>16</v>
      </c>
      <c r="AB211" s="253">
        <f t="shared" si="111"/>
        <v>10809</v>
      </c>
    </row>
    <row r="212" spans="1:28" ht="15">
      <c r="A212" s="454" t="s">
        <v>108</v>
      </c>
      <c r="B212" s="394" t="s">
        <v>35</v>
      </c>
      <c r="C212" s="56" t="s">
        <v>40</v>
      </c>
      <c r="D212" s="243">
        <v>6</v>
      </c>
      <c r="E212" s="243">
        <v>273</v>
      </c>
      <c r="F212" s="243">
        <v>13</v>
      </c>
      <c r="G212" s="243">
        <v>3</v>
      </c>
      <c r="H212" s="243">
        <v>0</v>
      </c>
      <c r="I212" s="243">
        <v>5</v>
      </c>
      <c r="J212" s="243">
        <v>1</v>
      </c>
      <c r="K212" s="243">
        <v>0</v>
      </c>
      <c r="L212" s="243">
        <v>462</v>
      </c>
      <c r="M212" s="243">
        <v>0</v>
      </c>
      <c r="N212" s="243">
        <v>0</v>
      </c>
      <c r="O212" s="243">
        <v>714</v>
      </c>
      <c r="P212" s="243">
        <v>2</v>
      </c>
      <c r="Q212" s="243">
        <v>0</v>
      </c>
      <c r="R212" s="243">
        <v>252</v>
      </c>
      <c r="S212" s="243">
        <v>88</v>
      </c>
      <c r="T212" s="243">
        <v>0</v>
      </c>
      <c r="U212" s="243">
        <v>0</v>
      </c>
      <c r="V212" s="243">
        <v>1</v>
      </c>
      <c r="W212" s="243">
        <v>0</v>
      </c>
      <c r="X212" s="243">
        <v>0</v>
      </c>
      <c r="Y212" s="243">
        <f t="shared" si="108"/>
        <v>1446</v>
      </c>
      <c r="Z212" s="243">
        <f t="shared" si="109"/>
        <v>374</v>
      </c>
      <c r="AA212" s="243">
        <f t="shared" si="110"/>
        <v>0</v>
      </c>
      <c r="AB212" s="244">
        <f t="shared" si="111"/>
        <v>1820</v>
      </c>
    </row>
    <row r="213" spans="1:28" ht="15.75" thickBot="1">
      <c r="A213" s="455" t="s">
        <v>108</v>
      </c>
      <c r="B213" s="395" t="s">
        <v>35</v>
      </c>
      <c r="C213" s="17" t="s">
        <v>41</v>
      </c>
      <c r="D213" s="245">
        <v>1</v>
      </c>
      <c r="E213" s="245">
        <v>290</v>
      </c>
      <c r="F213" s="245">
        <v>0</v>
      </c>
      <c r="G213" s="245">
        <v>0</v>
      </c>
      <c r="H213" s="245">
        <v>0</v>
      </c>
      <c r="I213" s="245">
        <v>1</v>
      </c>
      <c r="J213" s="245">
        <v>0</v>
      </c>
      <c r="K213" s="245">
        <v>0</v>
      </c>
      <c r="L213" s="245">
        <v>49</v>
      </c>
      <c r="M213" s="245">
        <v>0</v>
      </c>
      <c r="N213" s="245">
        <v>0</v>
      </c>
      <c r="O213" s="245">
        <v>37</v>
      </c>
      <c r="P213" s="245">
        <v>0</v>
      </c>
      <c r="Q213" s="245">
        <v>0</v>
      </c>
      <c r="R213" s="245">
        <v>15</v>
      </c>
      <c r="S213" s="245">
        <v>8</v>
      </c>
      <c r="T213" s="245">
        <v>0</v>
      </c>
      <c r="U213" s="245">
        <v>0</v>
      </c>
      <c r="V213" s="245">
        <v>0</v>
      </c>
      <c r="W213" s="245">
        <v>0</v>
      </c>
      <c r="X213" s="245">
        <v>0</v>
      </c>
      <c r="Y213" s="245">
        <f t="shared" si="108"/>
        <v>102</v>
      </c>
      <c r="Z213" s="245">
        <f t="shared" si="109"/>
        <v>299</v>
      </c>
      <c r="AA213" s="245">
        <f t="shared" si="110"/>
        <v>0</v>
      </c>
      <c r="AB213" s="246">
        <f t="shared" si="111"/>
        <v>401</v>
      </c>
    </row>
    <row r="214" spans="1:28" ht="16.5" thickBot="1" thickTop="1">
      <c r="A214" s="455"/>
      <c r="B214" s="396"/>
      <c r="C214" s="198" t="s">
        <v>125</v>
      </c>
      <c r="D214" s="247">
        <f aca="true" t="shared" si="118" ref="D214:X214">SUM(D212:D213)</f>
        <v>7</v>
      </c>
      <c r="E214" s="247">
        <f t="shared" si="118"/>
        <v>563</v>
      </c>
      <c r="F214" s="247">
        <f t="shared" si="118"/>
        <v>13</v>
      </c>
      <c r="G214" s="247">
        <f t="shared" si="118"/>
        <v>3</v>
      </c>
      <c r="H214" s="247">
        <f t="shared" si="118"/>
        <v>0</v>
      </c>
      <c r="I214" s="247">
        <f t="shared" si="118"/>
        <v>6</v>
      </c>
      <c r="J214" s="247">
        <f t="shared" si="118"/>
        <v>1</v>
      </c>
      <c r="K214" s="247">
        <f t="shared" si="118"/>
        <v>0</v>
      </c>
      <c r="L214" s="247">
        <f t="shared" si="118"/>
        <v>511</v>
      </c>
      <c r="M214" s="247">
        <f t="shared" si="118"/>
        <v>0</v>
      </c>
      <c r="N214" s="247">
        <f t="shared" si="118"/>
        <v>0</v>
      </c>
      <c r="O214" s="247">
        <f t="shared" si="118"/>
        <v>751</v>
      </c>
      <c r="P214" s="247">
        <f t="shared" si="118"/>
        <v>2</v>
      </c>
      <c r="Q214" s="247">
        <f t="shared" si="118"/>
        <v>0</v>
      </c>
      <c r="R214" s="247">
        <f t="shared" si="118"/>
        <v>267</v>
      </c>
      <c r="S214" s="247">
        <f t="shared" si="118"/>
        <v>96</v>
      </c>
      <c r="T214" s="247">
        <f t="shared" si="118"/>
        <v>0</v>
      </c>
      <c r="U214" s="247">
        <f t="shared" si="118"/>
        <v>0</v>
      </c>
      <c r="V214" s="247">
        <f t="shared" si="118"/>
        <v>1</v>
      </c>
      <c r="W214" s="247">
        <f t="shared" si="118"/>
        <v>0</v>
      </c>
      <c r="X214" s="247">
        <f t="shared" si="118"/>
        <v>0</v>
      </c>
      <c r="Y214" s="247">
        <f t="shared" si="108"/>
        <v>1548</v>
      </c>
      <c r="Z214" s="247">
        <f t="shared" si="109"/>
        <v>673</v>
      </c>
      <c r="AA214" s="247">
        <f t="shared" si="110"/>
        <v>0</v>
      </c>
      <c r="AB214" s="248">
        <f t="shared" si="111"/>
        <v>2221</v>
      </c>
    </row>
    <row r="215" spans="1:28" ht="15.75" thickTop="1">
      <c r="A215" s="455" t="s">
        <v>108</v>
      </c>
      <c r="B215" s="395" t="s">
        <v>36</v>
      </c>
      <c r="C215" s="11" t="s">
        <v>40</v>
      </c>
      <c r="D215" s="180">
        <v>0</v>
      </c>
      <c r="E215" s="180">
        <v>1</v>
      </c>
      <c r="F215" s="180">
        <v>0</v>
      </c>
      <c r="G215" s="180">
        <v>0</v>
      </c>
      <c r="H215" s="180">
        <v>0</v>
      </c>
      <c r="I215" s="180">
        <v>0</v>
      </c>
      <c r="J215" s="180">
        <v>0</v>
      </c>
      <c r="K215" s="180">
        <v>0</v>
      </c>
      <c r="L215" s="180">
        <v>4</v>
      </c>
      <c r="M215" s="180">
        <v>0</v>
      </c>
      <c r="N215" s="180">
        <v>0</v>
      </c>
      <c r="O215" s="180">
        <v>7</v>
      </c>
      <c r="P215" s="180">
        <v>0</v>
      </c>
      <c r="Q215" s="180">
        <v>0</v>
      </c>
      <c r="R215" s="180">
        <v>111</v>
      </c>
      <c r="S215" s="180">
        <v>37</v>
      </c>
      <c r="T215" s="180">
        <v>0</v>
      </c>
      <c r="U215" s="180">
        <v>0</v>
      </c>
      <c r="V215" s="180">
        <v>0</v>
      </c>
      <c r="W215" s="180">
        <v>0</v>
      </c>
      <c r="X215" s="180">
        <v>0</v>
      </c>
      <c r="Y215" s="180">
        <f t="shared" si="108"/>
        <v>122</v>
      </c>
      <c r="Z215" s="180">
        <f t="shared" si="109"/>
        <v>38</v>
      </c>
      <c r="AA215" s="180">
        <f t="shared" si="110"/>
        <v>0</v>
      </c>
      <c r="AB215" s="249">
        <f t="shared" si="111"/>
        <v>160</v>
      </c>
    </row>
    <row r="216" spans="1:28" ht="15.75" thickBot="1">
      <c r="A216" s="455" t="s">
        <v>108</v>
      </c>
      <c r="B216" s="395" t="s">
        <v>36</v>
      </c>
      <c r="C216" s="17" t="s">
        <v>41</v>
      </c>
      <c r="D216" s="245">
        <v>0</v>
      </c>
      <c r="E216" s="245">
        <v>5</v>
      </c>
      <c r="F216" s="245">
        <v>0</v>
      </c>
      <c r="G216" s="245">
        <v>0</v>
      </c>
      <c r="H216" s="245">
        <v>0</v>
      </c>
      <c r="I216" s="245">
        <v>0</v>
      </c>
      <c r="J216" s="245">
        <v>0</v>
      </c>
      <c r="K216" s="245">
        <v>0</v>
      </c>
      <c r="L216" s="245">
        <v>0</v>
      </c>
      <c r="M216" s="245">
        <v>0</v>
      </c>
      <c r="N216" s="245">
        <v>0</v>
      </c>
      <c r="O216" s="245">
        <v>0</v>
      </c>
      <c r="P216" s="245">
        <v>0</v>
      </c>
      <c r="Q216" s="245">
        <v>0</v>
      </c>
      <c r="R216" s="245">
        <v>16</v>
      </c>
      <c r="S216" s="245">
        <v>2</v>
      </c>
      <c r="T216" s="245">
        <v>0</v>
      </c>
      <c r="U216" s="245">
        <v>0</v>
      </c>
      <c r="V216" s="245">
        <v>0</v>
      </c>
      <c r="W216" s="245">
        <v>0</v>
      </c>
      <c r="X216" s="245">
        <v>0</v>
      </c>
      <c r="Y216" s="245">
        <f t="shared" si="108"/>
        <v>16</v>
      </c>
      <c r="Z216" s="245">
        <f t="shared" si="109"/>
        <v>7</v>
      </c>
      <c r="AA216" s="245">
        <f t="shared" si="110"/>
        <v>0</v>
      </c>
      <c r="AB216" s="246">
        <f t="shared" si="111"/>
        <v>23</v>
      </c>
    </row>
    <row r="217" spans="1:28" ht="16.5" thickBot="1" thickTop="1">
      <c r="A217" s="455"/>
      <c r="B217" s="396"/>
      <c r="C217" s="198" t="s">
        <v>125</v>
      </c>
      <c r="D217" s="247">
        <f aca="true" t="shared" si="119" ref="D217:X217">SUM(D215:D216)</f>
        <v>0</v>
      </c>
      <c r="E217" s="247">
        <f t="shared" si="119"/>
        <v>6</v>
      </c>
      <c r="F217" s="247">
        <f t="shared" si="119"/>
        <v>0</v>
      </c>
      <c r="G217" s="247">
        <f t="shared" si="119"/>
        <v>0</v>
      </c>
      <c r="H217" s="247">
        <f t="shared" si="119"/>
        <v>0</v>
      </c>
      <c r="I217" s="247">
        <f t="shared" si="119"/>
        <v>0</v>
      </c>
      <c r="J217" s="247">
        <f t="shared" si="119"/>
        <v>0</v>
      </c>
      <c r="K217" s="247">
        <f t="shared" si="119"/>
        <v>0</v>
      </c>
      <c r="L217" s="247">
        <f t="shared" si="119"/>
        <v>4</v>
      </c>
      <c r="M217" s="247">
        <f t="shared" si="119"/>
        <v>0</v>
      </c>
      <c r="N217" s="247">
        <f t="shared" si="119"/>
        <v>0</v>
      </c>
      <c r="O217" s="247">
        <f t="shared" si="119"/>
        <v>7</v>
      </c>
      <c r="P217" s="247">
        <f t="shared" si="119"/>
        <v>0</v>
      </c>
      <c r="Q217" s="247">
        <f t="shared" si="119"/>
        <v>0</v>
      </c>
      <c r="R217" s="247">
        <f t="shared" si="119"/>
        <v>127</v>
      </c>
      <c r="S217" s="247">
        <f t="shared" si="119"/>
        <v>39</v>
      </c>
      <c r="T217" s="247">
        <f t="shared" si="119"/>
        <v>0</v>
      </c>
      <c r="U217" s="247">
        <f t="shared" si="119"/>
        <v>0</v>
      </c>
      <c r="V217" s="247">
        <f t="shared" si="119"/>
        <v>0</v>
      </c>
      <c r="W217" s="247">
        <f t="shared" si="119"/>
        <v>0</v>
      </c>
      <c r="X217" s="247">
        <f t="shared" si="119"/>
        <v>0</v>
      </c>
      <c r="Y217" s="247">
        <f t="shared" si="108"/>
        <v>138</v>
      </c>
      <c r="Z217" s="247">
        <f t="shared" si="109"/>
        <v>45</v>
      </c>
      <c r="AA217" s="247">
        <f t="shared" si="110"/>
        <v>0</v>
      </c>
      <c r="AB217" s="248">
        <f t="shared" si="111"/>
        <v>183</v>
      </c>
    </row>
    <row r="218" spans="1:28" ht="15.75" thickTop="1">
      <c r="A218" s="455" t="s">
        <v>108</v>
      </c>
      <c r="B218" s="395" t="s">
        <v>126</v>
      </c>
      <c r="C218" s="11" t="s">
        <v>40</v>
      </c>
      <c r="D218" s="180">
        <v>1</v>
      </c>
      <c r="E218" s="180">
        <v>5</v>
      </c>
      <c r="F218" s="180">
        <v>0</v>
      </c>
      <c r="G218" s="180">
        <v>0</v>
      </c>
      <c r="H218" s="180">
        <v>0</v>
      </c>
      <c r="I218" s="180">
        <v>0</v>
      </c>
      <c r="J218" s="180">
        <v>0</v>
      </c>
      <c r="K218" s="180">
        <v>0</v>
      </c>
      <c r="L218" s="180">
        <v>9</v>
      </c>
      <c r="M218" s="180">
        <v>0</v>
      </c>
      <c r="N218" s="180">
        <v>0</v>
      </c>
      <c r="O218" s="180">
        <v>32</v>
      </c>
      <c r="P218" s="180">
        <v>0</v>
      </c>
      <c r="Q218" s="180">
        <v>0</v>
      </c>
      <c r="R218" s="180">
        <v>303</v>
      </c>
      <c r="S218" s="180">
        <v>91</v>
      </c>
      <c r="T218" s="180">
        <v>0</v>
      </c>
      <c r="U218" s="180">
        <v>0</v>
      </c>
      <c r="V218" s="180">
        <v>2</v>
      </c>
      <c r="W218" s="180">
        <v>0</v>
      </c>
      <c r="X218" s="180">
        <v>0</v>
      </c>
      <c r="Y218" s="180">
        <f t="shared" si="108"/>
        <v>344</v>
      </c>
      <c r="Z218" s="180">
        <f t="shared" si="109"/>
        <v>99</v>
      </c>
      <c r="AA218" s="180">
        <f t="shared" si="110"/>
        <v>0</v>
      </c>
      <c r="AB218" s="249">
        <f t="shared" si="111"/>
        <v>443</v>
      </c>
    </row>
    <row r="219" spans="1:28" ht="15.75" thickBot="1">
      <c r="A219" s="455" t="s">
        <v>108</v>
      </c>
      <c r="B219" s="395" t="s">
        <v>126</v>
      </c>
      <c r="C219" s="17" t="s">
        <v>41</v>
      </c>
      <c r="D219" s="245">
        <v>0</v>
      </c>
      <c r="E219" s="245">
        <v>21</v>
      </c>
      <c r="F219" s="245">
        <v>0</v>
      </c>
      <c r="G219" s="245">
        <v>0</v>
      </c>
      <c r="H219" s="245">
        <v>0</v>
      </c>
      <c r="I219" s="245">
        <v>0</v>
      </c>
      <c r="J219" s="245">
        <v>0</v>
      </c>
      <c r="K219" s="245">
        <v>0</v>
      </c>
      <c r="L219" s="245">
        <v>3</v>
      </c>
      <c r="M219" s="245">
        <v>0</v>
      </c>
      <c r="N219" s="245">
        <v>0</v>
      </c>
      <c r="O219" s="245">
        <v>3</v>
      </c>
      <c r="P219" s="245">
        <v>0</v>
      </c>
      <c r="Q219" s="245">
        <v>0</v>
      </c>
      <c r="R219" s="245">
        <v>10</v>
      </c>
      <c r="S219" s="245">
        <v>2</v>
      </c>
      <c r="T219" s="245">
        <v>0</v>
      </c>
      <c r="U219" s="245">
        <v>0</v>
      </c>
      <c r="V219" s="245">
        <v>0</v>
      </c>
      <c r="W219" s="245">
        <v>0</v>
      </c>
      <c r="X219" s="245">
        <v>0</v>
      </c>
      <c r="Y219" s="245">
        <f t="shared" si="108"/>
        <v>16</v>
      </c>
      <c r="Z219" s="245">
        <f t="shared" si="109"/>
        <v>23</v>
      </c>
      <c r="AA219" s="245">
        <f t="shared" si="110"/>
        <v>0</v>
      </c>
      <c r="AB219" s="246">
        <f t="shared" si="111"/>
        <v>39</v>
      </c>
    </row>
    <row r="220" spans="1:28" ht="16.5" thickBot="1" thickTop="1">
      <c r="A220" s="455"/>
      <c r="B220" s="397"/>
      <c r="C220" s="201" t="s">
        <v>125</v>
      </c>
      <c r="D220" s="250">
        <f aca="true" t="shared" si="120" ref="D220:X220">SUM(D218:D219)</f>
        <v>1</v>
      </c>
      <c r="E220" s="250">
        <f t="shared" si="120"/>
        <v>26</v>
      </c>
      <c r="F220" s="250">
        <f t="shared" si="120"/>
        <v>0</v>
      </c>
      <c r="G220" s="250">
        <f t="shared" si="120"/>
        <v>0</v>
      </c>
      <c r="H220" s="250">
        <f t="shared" si="120"/>
        <v>0</v>
      </c>
      <c r="I220" s="250">
        <f t="shared" si="120"/>
        <v>0</v>
      </c>
      <c r="J220" s="250">
        <f t="shared" si="120"/>
        <v>0</v>
      </c>
      <c r="K220" s="250">
        <f t="shared" si="120"/>
        <v>0</v>
      </c>
      <c r="L220" s="250">
        <f t="shared" si="120"/>
        <v>12</v>
      </c>
      <c r="M220" s="250">
        <f t="shared" si="120"/>
        <v>0</v>
      </c>
      <c r="N220" s="250">
        <f t="shared" si="120"/>
        <v>0</v>
      </c>
      <c r="O220" s="250">
        <f t="shared" si="120"/>
        <v>35</v>
      </c>
      <c r="P220" s="250">
        <f t="shared" si="120"/>
        <v>0</v>
      </c>
      <c r="Q220" s="250">
        <f t="shared" si="120"/>
        <v>0</v>
      </c>
      <c r="R220" s="250">
        <f t="shared" si="120"/>
        <v>313</v>
      </c>
      <c r="S220" s="250">
        <f t="shared" si="120"/>
        <v>93</v>
      </c>
      <c r="T220" s="250">
        <f t="shared" si="120"/>
        <v>0</v>
      </c>
      <c r="U220" s="250">
        <f t="shared" si="120"/>
        <v>0</v>
      </c>
      <c r="V220" s="250">
        <f t="shared" si="120"/>
        <v>2</v>
      </c>
      <c r="W220" s="250">
        <f t="shared" si="120"/>
        <v>0</v>
      </c>
      <c r="X220" s="250">
        <f t="shared" si="120"/>
        <v>0</v>
      </c>
      <c r="Y220" s="250">
        <f t="shared" si="108"/>
        <v>360</v>
      </c>
      <c r="Z220" s="250">
        <f t="shared" si="109"/>
        <v>122</v>
      </c>
      <c r="AA220" s="250">
        <f t="shared" si="110"/>
        <v>0</v>
      </c>
      <c r="AB220" s="251">
        <f t="shared" si="111"/>
        <v>482</v>
      </c>
    </row>
    <row r="221" spans="1:28" ht="15.75" thickBot="1">
      <c r="A221" s="456"/>
      <c r="B221" s="398" t="s">
        <v>127</v>
      </c>
      <c r="C221" s="204" t="s">
        <v>40</v>
      </c>
      <c r="D221" s="252">
        <f aca="true" t="shared" si="121" ref="D221:X221">D212+D215+D218</f>
        <v>7</v>
      </c>
      <c r="E221" s="252">
        <f t="shared" si="121"/>
        <v>279</v>
      </c>
      <c r="F221" s="252">
        <f t="shared" si="121"/>
        <v>13</v>
      </c>
      <c r="G221" s="252">
        <f t="shared" si="121"/>
        <v>3</v>
      </c>
      <c r="H221" s="252">
        <f t="shared" si="121"/>
        <v>0</v>
      </c>
      <c r="I221" s="252">
        <f t="shared" si="121"/>
        <v>5</v>
      </c>
      <c r="J221" s="252">
        <f t="shared" si="121"/>
        <v>1</v>
      </c>
      <c r="K221" s="252">
        <f t="shared" si="121"/>
        <v>0</v>
      </c>
      <c r="L221" s="252">
        <f t="shared" si="121"/>
        <v>475</v>
      </c>
      <c r="M221" s="252">
        <f t="shared" si="121"/>
        <v>0</v>
      </c>
      <c r="N221" s="252">
        <f t="shared" si="121"/>
        <v>0</v>
      </c>
      <c r="O221" s="252">
        <f t="shared" si="121"/>
        <v>753</v>
      </c>
      <c r="P221" s="252">
        <f t="shared" si="121"/>
        <v>2</v>
      </c>
      <c r="Q221" s="252">
        <f t="shared" si="121"/>
        <v>0</v>
      </c>
      <c r="R221" s="252">
        <f t="shared" si="121"/>
        <v>666</v>
      </c>
      <c r="S221" s="252">
        <f t="shared" si="121"/>
        <v>216</v>
      </c>
      <c r="T221" s="252">
        <f t="shared" si="121"/>
        <v>0</v>
      </c>
      <c r="U221" s="252">
        <f t="shared" si="121"/>
        <v>0</v>
      </c>
      <c r="V221" s="252">
        <f t="shared" si="121"/>
        <v>3</v>
      </c>
      <c r="W221" s="252">
        <f t="shared" si="121"/>
        <v>0</v>
      </c>
      <c r="X221" s="252">
        <f t="shared" si="121"/>
        <v>0</v>
      </c>
      <c r="Y221" s="252">
        <f t="shared" si="108"/>
        <v>1912</v>
      </c>
      <c r="Z221" s="252">
        <f t="shared" si="109"/>
        <v>511</v>
      </c>
      <c r="AA221" s="252">
        <f t="shared" si="110"/>
        <v>0</v>
      </c>
      <c r="AB221" s="253">
        <f t="shared" si="111"/>
        <v>2423</v>
      </c>
    </row>
    <row r="222" spans="1:28" ht="15.75" thickBot="1">
      <c r="A222" s="456"/>
      <c r="B222" s="398"/>
      <c r="C222" s="204" t="s">
        <v>41</v>
      </c>
      <c r="D222" s="252">
        <f aca="true" t="shared" si="122" ref="D222:X222">D213+D216+D219</f>
        <v>1</v>
      </c>
      <c r="E222" s="252">
        <f t="shared" si="122"/>
        <v>316</v>
      </c>
      <c r="F222" s="252">
        <f t="shared" si="122"/>
        <v>0</v>
      </c>
      <c r="G222" s="252">
        <f t="shared" si="122"/>
        <v>0</v>
      </c>
      <c r="H222" s="252">
        <f t="shared" si="122"/>
        <v>0</v>
      </c>
      <c r="I222" s="252">
        <f t="shared" si="122"/>
        <v>1</v>
      </c>
      <c r="J222" s="252">
        <f t="shared" si="122"/>
        <v>0</v>
      </c>
      <c r="K222" s="252">
        <f t="shared" si="122"/>
        <v>0</v>
      </c>
      <c r="L222" s="252">
        <f t="shared" si="122"/>
        <v>52</v>
      </c>
      <c r="M222" s="252">
        <f t="shared" si="122"/>
        <v>0</v>
      </c>
      <c r="N222" s="252">
        <f t="shared" si="122"/>
        <v>0</v>
      </c>
      <c r="O222" s="252">
        <f t="shared" si="122"/>
        <v>40</v>
      </c>
      <c r="P222" s="252">
        <f t="shared" si="122"/>
        <v>0</v>
      </c>
      <c r="Q222" s="252">
        <f t="shared" si="122"/>
        <v>0</v>
      </c>
      <c r="R222" s="252">
        <f t="shared" si="122"/>
        <v>41</v>
      </c>
      <c r="S222" s="252">
        <f t="shared" si="122"/>
        <v>12</v>
      </c>
      <c r="T222" s="252">
        <f t="shared" si="122"/>
        <v>0</v>
      </c>
      <c r="U222" s="252">
        <f t="shared" si="122"/>
        <v>0</v>
      </c>
      <c r="V222" s="252">
        <f t="shared" si="122"/>
        <v>0</v>
      </c>
      <c r="W222" s="252">
        <f t="shared" si="122"/>
        <v>0</v>
      </c>
      <c r="X222" s="252">
        <f t="shared" si="122"/>
        <v>0</v>
      </c>
      <c r="Y222" s="252">
        <f t="shared" si="108"/>
        <v>134</v>
      </c>
      <c r="Z222" s="252">
        <f t="shared" si="109"/>
        <v>329</v>
      </c>
      <c r="AA222" s="252">
        <f t="shared" si="110"/>
        <v>0</v>
      </c>
      <c r="AB222" s="253">
        <f t="shared" si="111"/>
        <v>463</v>
      </c>
    </row>
    <row r="223" spans="1:28" ht="15.75" thickBot="1">
      <c r="A223" s="457"/>
      <c r="B223" s="398"/>
      <c r="C223" s="204" t="s">
        <v>128</v>
      </c>
      <c r="D223" s="252">
        <f aca="true" t="shared" si="123" ref="D223:X223">SUM(D221:D222)</f>
        <v>8</v>
      </c>
      <c r="E223" s="252">
        <f t="shared" si="123"/>
        <v>595</v>
      </c>
      <c r="F223" s="252">
        <f t="shared" si="123"/>
        <v>13</v>
      </c>
      <c r="G223" s="252">
        <f t="shared" si="123"/>
        <v>3</v>
      </c>
      <c r="H223" s="252">
        <f t="shared" si="123"/>
        <v>0</v>
      </c>
      <c r="I223" s="252">
        <f t="shared" si="123"/>
        <v>6</v>
      </c>
      <c r="J223" s="252">
        <f t="shared" si="123"/>
        <v>1</v>
      </c>
      <c r="K223" s="252">
        <f t="shared" si="123"/>
        <v>0</v>
      </c>
      <c r="L223" s="252">
        <f t="shared" si="123"/>
        <v>527</v>
      </c>
      <c r="M223" s="252">
        <f t="shared" si="123"/>
        <v>0</v>
      </c>
      <c r="N223" s="252">
        <f t="shared" si="123"/>
        <v>0</v>
      </c>
      <c r="O223" s="252">
        <f t="shared" si="123"/>
        <v>793</v>
      </c>
      <c r="P223" s="252">
        <f t="shared" si="123"/>
        <v>2</v>
      </c>
      <c r="Q223" s="252">
        <f t="shared" si="123"/>
        <v>0</v>
      </c>
      <c r="R223" s="252">
        <f t="shared" si="123"/>
        <v>707</v>
      </c>
      <c r="S223" s="252">
        <f t="shared" si="123"/>
        <v>228</v>
      </c>
      <c r="T223" s="252">
        <f t="shared" si="123"/>
        <v>0</v>
      </c>
      <c r="U223" s="252">
        <f t="shared" si="123"/>
        <v>0</v>
      </c>
      <c r="V223" s="252">
        <f t="shared" si="123"/>
        <v>3</v>
      </c>
      <c r="W223" s="252">
        <f t="shared" si="123"/>
        <v>0</v>
      </c>
      <c r="X223" s="252">
        <f t="shared" si="123"/>
        <v>0</v>
      </c>
      <c r="Y223" s="252">
        <f t="shared" si="108"/>
        <v>2046</v>
      </c>
      <c r="Z223" s="252">
        <f t="shared" si="109"/>
        <v>840</v>
      </c>
      <c r="AA223" s="252">
        <f t="shared" si="110"/>
        <v>0</v>
      </c>
      <c r="AB223" s="253">
        <f t="shared" si="111"/>
        <v>2886</v>
      </c>
    </row>
    <row r="224" spans="1:28" ht="15">
      <c r="A224" s="454" t="s">
        <v>103</v>
      </c>
      <c r="B224" s="394" t="s">
        <v>35</v>
      </c>
      <c r="C224" s="56" t="s">
        <v>40</v>
      </c>
      <c r="D224" s="243">
        <v>14</v>
      </c>
      <c r="E224" s="243">
        <v>169</v>
      </c>
      <c r="F224" s="243">
        <v>122</v>
      </c>
      <c r="G224" s="243">
        <v>0</v>
      </c>
      <c r="H224" s="243">
        <v>0</v>
      </c>
      <c r="I224" s="243">
        <v>4</v>
      </c>
      <c r="J224" s="243">
        <v>0</v>
      </c>
      <c r="K224" s="243">
        <v>0</v>
      </c>
      <c r="L224" s="243">
        <v>968</v>
      </c>
      <c r="M224" s="243">
        <v>14</v>
      </c>
      <c r="N224" s="243">
        <v>0</v>
      </c>
      <c r="O224" s="243">
        <v>1171</v>
      </c>
      <c r="P224" s="243">
        <v>35</v>
      </c>
      <c r="Q224" s="243">
        <v>0</v>
      </c>
      <c r="R224" s="243">
        <v>829</v>
      </c>
      <c r="S224" s="243">
        <v>110</v>
      </c>
      <c r="T224" s="243">
        <v>0</v>
      </c>
      <c r="U224" s="243">
        <v>6</v>
      </c>
      <c r="V224" s="243">
        <v>2</v>
      </c>
      <c r="W224" s="243">
        <v>0</v>
      </c>
      <c r="X224" s="243">
        <v>0</v>
      </c>
      <c r="Y224" s="243">
        <f t="shared" si="108"/>
        <v>3100</v>
      </c>
      <c r="Z224" s="243">
        <f t="shared" si="109"/>
        <v>344</v>
      </c>
      <c r="AA224" s="243">
        <f t="shared" si="110"/>
        <v>0</v>
      </c>
      <c r="AB224" s="244">
        <f t="shared" si="111"/>
        <v>3444</v>
      </c>
    </row>
    <row r="225" spans="1:28" ht="15.75" thickBot="1">
      <c r="A225" s="455" t="s">
        <v>103</v>
      </c>
      <c r="B225" s="395" t="s">
        <v>35</v>
      </c>
      <c r="C225" s="17" t="s">
        <v>41</v>
      </c>
      <c r="D225" s="245">
        <v>2</v>
      </c>
      <c r="E225" s="245">
        <v>205</v>
      </c>
      <c r="F225" s="245">
        <v>0</v>
      </c>
      <c r="G225" s="245">
        <v>0</v>
      </c>
      <c r="H225" s="245">
        <v>0</v>
      </c>
      <c r="I225" s="245">
        <v>0</v>
      </c>
      <c r="J225" s="245">
        <v>0</v>
      </c>
      <c r="K225" s="245">
        <v>0</v>
      </c>
      <c r="L225" s="245">
        <v>68</v>
      </c>
      <c r="M225" s="245">
        <v>1</v>
      </c>
      <c r="N225" s="245">
        <v>0</v>
      </c>
      <c r="O225" s="245">
        <v>46</v>
      </c>
      <c r="P225" s="245">
        <v>0</v>
      </c>
      <c r="Q225" s="245">
        <v>0</v>
      </c>
      <c r="R225" s="245">
        <v>77</v>
      </c>
      <c r="S225" s="245">
        <v>8</v>
      </c>
      <c r="T225" s="245">
        <v>0</v>
      </c>
      <c r="U225" s="245">
        <v>1</v>
      </c>
      <c r="V225" s="245">
        <v>0</v>
      </c>
      <c r="W225" s="245">
        <v>0</v>
      </c>
      <c r="X225" s="245">
        <v>0</v>
      </c>
      <c r="Y225" s="245">
        <f t="shared" si="108"/>
        <v>192</v>
      </c>
      <c r="Z225" s="245">
        <f t="shared" si="109"/>
        <v>216</v>
      </c>
      <c r="AA225" s="245">
        <f t="shared" si="110"/>
        <v>0</v>
      </c>
      <c r="AB225" s="246">
        <f t="shared" si="111"/>
        <v>408</v>
      </c>
    </row>
    <row r="226" spans="1:28" ht="16.5" thickBot="1" thickTop="1">
      <c r="A226" s="455"/>
      <c r="B226" s="396"/>
      <c r="C226" s="198" t="s">
        <v>125</v>
      </c>
      <c r="D226" s="247">
        <f aca="true" t="shared" si="124" ref="D226:X226">SUM(D224:D225)</f>
        <v>16</v>
      </c>
      <c r="E226" s="247">
        <f t="shared" si="124"/>
        <v>374</v>
      </c>
      <c r="F226" s="247">
        <f t="shared" si="124"/>
        <v>122</v>
      </c>
      <c r="G226" s="247">
        <f t="shared" si="124"/>
        <v>0</v>
      </c>
      <c r="H226" s="247">
        <f t="shared" si="124"/>
        <v>0</v>
      </c>
      <c r="I226" s="247">
        <f t="shared" si="124"/>
        <v>4</v>
      </c>
      <c r="J226" s="247">
        <f t="shared" si="124"/>
        <v>0</v>
      </c>
      <c r="K226" s="247">
        <f t="shared" si="124"/>
        <v>0</v>
      </c>
      <c r="L226" s="247">
        <f t="shared" si="124"/>
        <v>1036</v>
      </c>
      <c r="M226" s="247">
        <f t="shared" si="124"/>
        <v>15</v>
      </c>
      <c r="N226" s="247">
        <f t="shared" si="124"/>
        <v>0</v>
      </c>
      <c r="O226" s="247">
        <f t="shared" si="124"/>
        <v>1217</v>
      </c>
      <c r="P226" s="247">
        <f t="shared" si="124"/>
        <v>35</v>
      </c>
      <c r="Q226" s="247">
        <f t="shared" si="124"/>
        <v>0</v>
      </c>
      <c r="R226" s="247">
        <f t="shared" si="124"/>
        <v>906</v>
      </c>
      <c r="S226" s="247">
        <f t="shared" si="124"/>
        <v>118</v>
      </c>
      <c r="T226" s="247">
        <f t="shared" si="124"/>
        <v>0</v>
      </c>
      <c r="U226" s="247">
        <f t="shared" si="124"/>
        <v>7</v>
      </c>
      <c r="V226" s="247">
        <f t="shared" si="124"/>
        <v>2</v>
      </c>
      <c r="W226" s="247">
        <f t="shared" si="124"/>
        <v>0</v>
      </c>
      <c r="X226" s="247">
        <f t="shared" si="124"/>
        <v>0</v>
      </c>
      <c r="Y226" s="247">
        <f t="shared" si="108"/>
        <v>3292</v>
      </c>
      <c r="Z226" s="247">
        <f t="shared" si="109"/>
        <v>560</v>
      </c>
      <c r="AA226" s="247">
        <f t="shared" si="110"/>
        <v>0</v>
      </c>
      <c r="AB226" s="248">
        <f t="shared" si="111"/>
        <v>3852</v>
      </c>
    </row>
    <row r="227" spans="1:28" ht="15.75" thickTop="1">
      <c r="A227" s="455" t="s">
        <v>103</v>
      </c>
      <c r="B227" s="395" t="s">
        <v>36</v>
      </c>
      <c r="C227" s="11" t="s">
        <v>40</v>
      </c>
      <c r="D227" s="180">
        <v>0</v>
      </c>
      <c r="E227" s="180">
        <v>1</v>
      </c>
      <c r="F227" s="180">
        <v>0</v>
      </c>
      <c r="G227" s="180">
        <v>0</v>
      </c>
      <c r="H227" s="180">
        <v>0</v>
      </c>
      <c r="I227" s="180">
        <v>0</v>
      </c>
      <c r="J227" s="180">
        <v>0</v>
      </c>
      <c r="K227" s="180">
        <v>0</v>
      </c>
      <c r="L227" s="180">
        <v>4</v>
      </c>
      <c r="M227" s="180">
        <v>0</v>
      </c>
      <c r="N227" s="180">
        <v>0</v>
      </c>
      <c r="O227" s="180">
        <v>18</v>
      </c>
      <c r="P227" s="180">
        <v>0</v>
      </c>
      <c r="Q227" s="180">
        <v>0</v>
      </c>
      <c r="R227" s="180">
        <v>348</v>
      </c>
      <c r="S227" s="180">
        <v>25</v>
      </c>
      <c r="T227" s="180">
        <v>0</v>
      </c>
      <c r="U227" s="180">
        <v>2</v>
      </c>
      <c r="V227" s="180">
        <v>0</v>
      </c>
      <c r="W227" s="180">
        <v>0</v>
      </c>
      <c r="X227" s="180">
        <v>0</v>
      </c>
      <c r="Y227" s="180">
        <f t="shared" si="108"/>
        <v>372</v>
      </c>
      <c r="Z227" s="180">
        <f t="shared" si="109"/>
        <v>26</v>
      </c>
      <c r="AA227" s="180">
        <f t="shared" si="110"/>
        <v>0</v>
      </c>
      <c r="AB227" s="249">
        <f t="shared" si="111"/>
        <v>398</v>
      </c>
    </row>
    <row r="228" spans="1:28" ht="15.75" thickBot="1">
      <c r="A228" s="455"/>
      <c r="B228" s="395" t="s">
        <v>36</v>
      </c>
      <c r="C228" s="17" t="s">
        <v>41</v>
      </c>
      <c r="D228" s="245">
        <v>0</v>
      </c>
      <c r="E228" s="245">
        <v>0</v>
      </c>
      <c r="F228" s="245">
        <v>0</v>
      </c>
      <c r="G228" s="245">
        <v>0</v>
      </c>
      <c r="H228" s="245">
        <v>0</v>
      </c>
      <c r="I228" s="245">
        <v>0</v>
      </c>
      <c r="J228" s="245">
        <v>0</v>
      </c>
      <c r="K228" s="245">
        <v>0</v>
      </c>
      <c r="L228" s="245">
        <v>1</v>
      </c>
      <c r="M228" s="245">
        <v>0</v>
      </c>
      <c r="N228" s="245">
        <v>0</v>
      </c>
      <c r="O228" s="245">
        <v>1</v>
      </c>
      <c r="P228" s="245">
        <v>0</v>
      </c>
      <c r="Q228" s="245">
        <v>0</v>
      </c>
      <c r="R228" s="245">
        <v>21</v>
      </c>
      <c r="S228" s="245">
        <v>2</v>
      </c>
      <c r="T228" s="245">
        <v>0</v>
      </c>
      <c r="U228" s="245">
        <v>0</v>
      </c>
      <c r="V228" s="245">
        <v>0</v>
      </c>
      <c r="W228" s="245">
        <v>0</v>
      </c>
      <c r="X228" s="245">
        <v>0</v>
      </c>
      <c r="Y228" s="245">
        <f t="shared" si="108"/>
        <v>23</v>
      </c>
      <c r="Z228" s="245">
        <f t="shared" si="109"/>
        <v>2</v>
      </c>
      <c r="AA228" s="245">
        <f t="shared" si="110"/>
        <v>0</v>
      </c>
      <c r="AB228" s="246">
        <f t="shared" si="111"/>
        <v>25</v>
      </c>
    </row>
    <row r="229" spans="1:28" ht="16.5" thickBot="1" thickTop="1">
      <c r="A229" s="455"/>
      <c r="B229" s="396"/>
      <c r="C229" s="198" t="s">
        <v>125</v>
      </c>
      <c r="D229" s="247">
        <f aca="true" t="shared" si="125" ref="D229:X229">SUM(D227:D228)</f>
        <v>0</v>
      </c>
      <c r="E229" s="247">
        <f t="shared" si="125"/>
        <v>1</v>
      </c>
      <c r="F229" s="247">
        <f t="shared" si="125"/>
        <v>0</v>
      </c>
      <c r="G229" s="247">
        <f t="shared" si="125"/>
        <v>0</v>
      </c>
      <c r="H229" s="247">
        <f t="shared" si="125"/>
        <v>0</v>
      </c>
      <c r="I229" s="247">
        <f t="shared" si="125"/>
        <v>0</v>
      </c>
      <c r="J229" s="247">
        <f t="shared" si="125"/>
        <v>0</v>
      </c>
      <c r="K229" s="247">
        <f t="shared" si="125"/>
        <v>0</v>
      </c>
      <c r="L229" s="247">
        <f t="shared" si="125"/>
        <v>5</v>
      </c>
      <c r="M229" s="247">
        <f t="shared" si="125"/>
        <v>0</v>
      </c>
      <c r="N229" s="247">
        <f t="shared" si="125"/>
        <v>0</v>
      </c>
      <c r="O229" s="247">
        <f t="shared" si="125"/>
        <v>19</v>
      </c>
      <c r="P229" s="247">
        <f t="shared" si="125"/>
        <v>0</v>
      </c>
      <c r="Q229" s="247">
        <f t="shared" si="125"/>
        <v>0</v>
      </c>
      <c r="R229" s="247">
        <f t="shared" si="125"/>
        <v>369</v>
      </c>
      <c r="S229" s="247">
        <f t="shared" si="125"/>
        <v>27</v>
      </c>
      <c r="T229" s="247">
        <f t="shared" si="125"/>
        <v>0</v>
      </c>
      <c r="U229" s="247">
        <f t="shared" si="125"/>
        <v>2</v>
      </c>
      <c r="V229" s="247">
        <f t="shared" si="125"/>
        <v>0</v>
      </c>
      <c r="W229" s="247">
        <f t="shared" si="125"/>
        <v>0</v>
      </c>
      <c r="X229" s="247">
        <f t="shared" si="125"/>
        <v>0</v>
      </c>
      <c r="Y229" s="247">
        <f t="shared" si="108"/>
        <v>395</v>
      </c>
      <c r="Z229" s="247">
        <f t="shared" si="109"/>
        <v>28</v>
      </c>
      <c r="AA229" s="247">
        <f t="shared" si="110"/>
        <v>0</v>
      </c>
      <c r="AB229" s="248">
        <f t="shared" si="111"/>
        <v>423</v>
      </c>
    </row>
    <row r="230" spans="1:28" ht="15.75" thickTop="1">
      <c r="A230" s="455" t="s">
        <v>103</v>
      </c>
      <c r="B230" s="395" t="s">
        <v>126</v>
      </c>
      <c r="C230" s="11" t="s">
        <v>40</v>
      </c>
      <c r="D230" s="180">
        <v>1</v>
      </c>
      <c r="E230" s="180">
        <v>6</v>
      </c>
      <c r="F230" s="180">
        <v>1</v>
      </c>
      <c r="G230" s="180">
        <v>0</v>
      </c>
      <c r="H230" s="180">
        <v>0</v>
      </c>
      <c r="I230" s="180">
        <v>0</v>
      </c>
      <c r="J230" s="180">
        <v>0</v>
      </c>
      <c r="K230" s="180">
        <v>0</v>
      </c>
      <c r="L230" s="180">
        <v>22</v>
      </c>
      <c r="M230" s="180">
        <v>0</v>
      </c>
      <c r="N230" s="180">
        <v>0</v>
      </c>
      <c r="O230" s="180">
        <v>111</v>
      </c>
      <c r="P230" s="180">
        <v>3</v>
      </c>
      <c r="Q230" s="180">
        <v>0</v>
      </c>
      <c r="R230" s="180">
        <v>691</v>
      </c>
      <c r="S230" s="180">
        <v>91</v>
      </c>
      <c r="T230" s="180">
        <v>0</v>
      </c>
      <c r="U230" s="180">
        <v>2</v>
      </c>
      <c r="V230" s="180">
        <v>1</v>
      </c>
      <c r="W230" s="180">
        <v>0</v>
      </c>
      <c r="X230" s="180">
        <v>0</v>
      </c>
      <c r="Y230" s="180">
        <f t="shared" si="108"/>
        <v>827</v>
      </c>
      <c r="Z230" s="180">
        <f t="shared" si="109"/>
        <v>102</v>
      </c>
      <c r="AA230" s="180">
        <f t="shared" si="110"/>
        <v>0</v>
      </c>
      <c r="AB230" s="249">
        <f t="shared" si="111"/>
        <v>929</v>
      </c>
    </row>
    <row r="231" spans="1:28" ht="15.75" thickBot="1">
      <c r="A231" s="455" t="s">
        <v>103</v>
      </c>
      <c r="B231" s="395" t="s">
        <v>126</v>
      </c>
      <c r="C231" s="17" t="s">
        <v>41</v>
      </c>
      <c r="D231" s="245">
        <v>0</v>
      </c>
      <c r="E231" s="245">
        <v>1</v>
      </c>
      <c r="F231" s="245">
        <v>0</v>
      </c>
      <c r="G231" s="245">
        <v>0</v>
      </c>
      <c r="H231" s="245">
        <v>0</v>
      </c>
      <c r="I231" s="245">
        <v>0</v>
      </c>
      <c r="J231" s="245">
        <v>0</v>
      </c>
      <c r="K231" s="245">
        <v>0</v>
      </c>
      <c r="L231" s="245">
        <v>4</v>
      </c>
      <c r="M231" s="245">
        <v>0</v>
      </c>
      <c r="N231" s="245">
        <v>0</v>
      </c>
      <c r="O231" s="245">
        <v>2</v>
      </c>
      <c r="P231" s="245">
        <v>0</v>
      </c>
      <c r="Q231" s="245">
        <v>0</v>
      </c>
      <c r="R231" s="245">
        <v>51</v>
      </c>
      <c r="S231" s="245">
        <v>4</v>
      </c>
      <c r="T231" s="245">
        <v>0</v>
      </c>
      <c r="U231" s="245">
        <v>0</v>
      </c>
      <c r="V231" s="245">
        <v>0</v>
      </c>
      <c r="W231" s="245">
        <v>0</v>
      </c>
      <c r="X231" s="245">
        <v>0</v>
      </c>
      <c r="Y231" s="245">
        <f t="shared" si="108"/>
        <v>57</v>
      </c>
      <c r="Z231" s="245">
        <f t="shared" si="109"/>
        <v>5</v>
      </c>
      <c r="AA231" s="245">
        <f t="shared" si="110"/>
        <v>0</v>
      </c>
      <c r="AB231" s="246">
        <f t="shared" si="111"/>
        <v>62</v>
      </c>
    </row>
    <row r="232" spans="1:28" ht="16.5" thickBot="1" thickTop="1">
      <c r="A232" s="455"/>
      <c r="B232" s="397"/>
      <c r="C232" s="201" t="s">
        <v>125</v>
      </c>
      <c r="D232" s="250">
        <f aca="true" t="shared" si="126" ref="D232:X232">SUM(D230:D231)</f>
        <v>1</v>
      </c>
      <c r="E232" s="250">
        <f t="shared" si="126"/>
        <v>7</v>
      </c>
      <c r="F232" s="250">
        <f t="shared" si="126"/>
        <v>1</v>
      </c>
      <c r="G232" s="250">
        <f t="shared" si="126"/>
        <v>0</v>
      </c>
      <c r="H232" s="250">
        <f t="shared" si="126"/>
        <v>0</v>
      </c>
      <c r="I232" s="250">
        <f t="shared" si="126"/>
        <v>0</v>
      </c>
      <c r="J232" s="250">
        <f t="shared" si="126"/>
        <v>0</v>
      </c>
      <c r="K232" s="250">
        <f t="shared" si="126"/>
        <v>0</v>
      </c>
      <c r="L232" s="250">
        <f t="shared" si="126"/>
        <v>26</v>
      </c>
      <c r="M232" s="250">
        <f t="shared" si="126"/>
        <v>0</v>
      </c>
      <c r="N232" s="250">
        <f t="shared" si="126"/>
        <v>0</v>
      </c>
      <c r="O232" s="250">
        <f t="shared" si="126"/>
        <v>113</v>
      </c>
      <c r="P232" s="250">
        <f t="shared" si="126"/>
        <v>3</v>
      </c>
      <c r="Q232" s="250">
        <f t="shared" si="126"/>
        <v>0</v>
      </c>
      <c r="R232" s="250">
        <f t="shared" si="126"/>
        <v>742</v>
      </c>
      <c r="S232" s="250">
        <f t="shared" si="126"/>
        <v>95</v>
      </c>
      <c r="T232" s="250">
        <f t="shared" si="126"/>
        <v>0</v>
      </c>
      <c r="U232" s="250">
        <f t="shared" si="126"/>
        <v>2</v>
      </c>
      <c r="V232" s="250">
        <f t="shared" si="126"/>
        <v>1</v>
      </c>
      <c r="W232" s="250">
        <f t="shared" si="126"/>
        <v>0</v>
      </c>
      <c r="X232" s="250">
        <f t="shared" si="126"/>
        <v>0</v>
      </c>
      <c r="Y232" s="250">
        <f t="shared" si="108"/>
        <v>884</v>
      </c>
      <c r="Z232" s="250">
        <f t="shared" si="109"/>
        <v>107</v>
      </c>
      <c r="AA232" s="250">
        <f t="shared" si="110"/>
        <v>0</v>
      </c>
      <c r="AB232" s="251">
        <f t="shared" si="111"/>
        <v>991</v>
      </c>
    </row>
    <row r="233" spans="1:28" ht="15.75" thickBot="1">
      <c r="A233" s="456"/>
      <c r="B233" s="398" t="s">
        <v>127</v>
      </c>
      <c r="C233" s="204" t="s">
        <v>40</v>
      </c>
      <c r="D233" s="252">
        <f aca="true" t="shared" si="127" ref="D233:X233">D224+D227+D230</f>
        <v>15</v>
      </c>
      <c r="E233" s="252">
        <f t="shared" si="127"/>
        <v>176</v>
      </c>
      <c r="F233" s="252">
        <f t="shared" si="127"/>
        <v>123</v>
      </c>
      <c r="G233" s="252">
        <f t="shared" si="127"/>
        <v>0</v>
      </c>
      <c r="H233" s="252">
        <f t="shared" si="127"/>
        <v>0</v>
      </c>
      <c r="I233" s="252">
        <f t="shared" si="127"/>
        <v>4</v>
      </c>
      <c r="J233" s="252">
        <f t="shared" si="127"/>
        <v>0</v>
      </c>
      <c r="K233" s="252">
        <f t="shared" si="127"/>
        <v>0</v>
      </c>
      <c r="L233" s="252">
        <f t="shared" si="127"/>
        <v>994</v>
      </c>
      <c r="M233" s="252">
        <f t="shared" si="127"/>
        <v>14</v>
      </c>
      <c r="N233" s="252">
        <f t="shared" si="127"/>
        <v>0</v>
      </c>
      <c r="O233" s="252">
        <f t="shared" si="127"/>
        <v>1300</v>
      </c>
      <c r="P233" s="252">
        <f t="shared" si="127"/>
        <v>38</v>
      </c>
      <c r="Q233" s="252">
        <f t="shared" si="127"/>
        <v>0</v>
      </c>
      <c r="R233" s="252">
        <f t="shared" si="127"/>
        <v>1868</v>
      </c>
      <c r="S233" s="252">
        <f t="shared" si="127"/>
        <v>226</v>
      </c>
      <c r="T233" s="252">
        <f t="shared" si="127"/>
        <v>0</v>
      </c>
      <c r="U233" s="252">
        <f t="shared" si="127"/>
        <v>10</v>
      </c>
      <c r="V233" s="252">
        <f t="shared" si="127"/>
        <v>3</v>
      </c>
      <c r="W233" s="252">
        <f t="shared" si="127"/>
        <v>0</v>
      </c>
      <c r="X233" s="252">
        <f t="shared" si="127"/>
        <v>0</v>
      </c>
      <c r="Y233" s="252">
        <f t="shared" si="108"/>
        <v>4299</v>
      </c>
      <c r="Z233" s="252">
        <f t="shared" si="109"/>
        <v>472</v>
      </c>
      <c r="AA233" s="252">
        <f t="shared" si="110"/>
        <v>0</v>
      </c>
      <c r="AB233" s="253">
        <f t="shared" si="111"/>
        <v>4771</v>
      </c>
    </row>
    <row r="234" spans="1:28" ht="15.75" thickBot="1">
      <c r="A234" s="456"/>
      <c r="B234" s="398"/>
      <c r="C234" s="204" t="s">
        <v>41</v>
      </c>
      <c r="D234" s="252">
        <f aca="true" t="shared" si="128" ref="D234:X234">D225+D228+D231</f>
        <v>2</v>
      </c>
      <c r="E234" s="252">
        <f t="shared" si="128"/>
        <v>206</v>
      </c>
      <c r="F234" s="252">
        <f t="shared" si="128"/>
        <v>0</v>
      </c>
      <c r="G234" s="252">
        <f t="shared" si="128"/>
        <v>0</v>
      </c>
      <c r="H234" s="252">
        <f t="shared" si="128"/>
        <v>0</v>
      </c>
      <c r="I234" s="252">
        <f t="shared" si="128"/>
        <v>0</v>
      </c>
      <c r="J234" s="252">
        <f t="shared" si="128"/>
        <v>0</v>
      </c>
      <c r="K234" s="252">
        <f t="shared" si="128"/>
        <v>0</v>
      </c>
      <c r="L234" s="252">
        <f t="shared" si="128"/>
        <v>73</v>
      </c>
      <c r="M234" s="252">
        <f t="shared" si="128"/>
        <v>1</v>
      </c>
      <c r="N234" s="252">
        <f t="shared" si="128"/>
        <v>0</v>
      </c>
      <c r="O234" s="252">
        <f t="shared" si="128"/>
        <v>49</v>
      </c>
      <c r="P234" s="252">
        <f t="shared" si="128"/>
        <v>0</v>
      </c>
      <c r="Q234" s="252">
        <f t="shared" si="128"/>
        <v>0</v>
      </c>
      <c r="R234" s="252">
        <f t="shared" si="128"/>
        <v>149</v>
      </c>
      <c r="S234" s="252">
        <f t="shared" si="128"/>
        <v>14</v>
      </c>
      <c r="T234" s="252">
        <f t="shared" si="128"/>
        <v>0</v>
      </c>
      <c r="U234" s="252">
        <f t="shared" si="128"/>
        <v>1</v>
      </c>
      <c r="V234" s="252">
        <f t="shared" si="128"/>
        <v>0</v>
      </c>
      <c r="W234" s="252">
        <f t="shared" si="128"/>
        <v>0</v>
      </c>
      <c r="X234" s="252">
        <f t="shared" si="128"/>
        <v>0</v>
      </c>
      <c r="Y234" s="252">
        <f t="shared" si="108"/>
        <v>272</v>
      </c>
      <c r="Z234" s="252">
        <f t="shared" si="109"/>
        <v>223</v>
      </c>
      <c r="AA234" s="252">
        <f t="shared" si="110"/>
        <v>0</v>
      </c>
      <c r="AB234" s="253">
        <f t="shared" si="111"/>
        <v>495</v>
      </c>
    </row>
    <row r="235" spans="1:28" ht="15.75" thickBot="1">
      <c r="A235" s="457"/>
      <c r="B235" s="398"/>
      <c r="C235" s="204" t="s">
        <v>128</v>
      </c>
      <c r="D235" s="252">
        <f aca="true" t="shared" si="129" ref="D235:X235">SUM(D233:D234)</f>
        <v>17</v>
      </c>
      <c r="E235" s="252">
        <f t="shared" si="129"/>
        <v>382</v>
      </c>
      <c r="F235" s="252">
        <f t="shared" si="129"/>
        <v>123</v>
      </c>
      <c r="G235" s="252">
        <f t="shared" si="129"/>
        <v>0</v>
      </c>
      <c r="H235" s="252">
        <f t="shared" si="129"/>
        <v>0</v>
      </c>
      <c r="I235" s="252">
        <f t="shared" si="129"/>
        <v>4</v>
      </c>
      <c r="J235" s="252">
        <f t="shared" si="129"/>
        <v>0</v>
      </c>
      <c r="K235" s="252">
        <f t="shared" si="129"/>
        <v>0</v>
      </c>
      <c r="L235" s="252">
        <f t="shared" si="129"/>
        <v>1067</v>
      </c>
      <c r="M235" s="252">
        <f t="shared" si="129"/>
        <v>15</v>
      </c>
      <c r="N235" s="252">
        <f t="shared" si="129"/>
        <v>0</v>
      </c>
      <c r="O235" s="252">
        <f t="shared" si="129"/>
        <v>1349</v>
      </c>
      <c r="P235" s="252">
        <f t="shared" si="129"/>
        <v>38</v>
      </c>
      <c r="Q235" s="252">
        <f t="shared" si="129"/>
        <v>0</v>
      </c>
      <c r="R235" s="252">
        <f t="shared" si="129"/>
        <v>2017</v>
      </c>
      <c r="S235" s="252">
        <f t="shared" si="129"/>
        <v>240</v>
      </c>
      <c r="T235" s="252">
        <f t="shared" si="129"/>
        <v>0</v>
      </c>
      <c r="U235" s="252">
        <f t="shared" si="129"/>
        <v>11</v>
      </c>
      <c r="V235" s="252">
        <f t="shared" si="129"/>
        <v>3</v>
      </c>
      <c r="W235" s="252">
        <f t="shared" si="129"/>
        <v>0</v>
      </c>
      <c r="X235" s="252">
        <f t="shared" si="129"/>
        <v>0</v>
      </c>
      <c r="Y235" s="252">
        <f t="shared" si="108"/>
        <v>4571</v>
      </c>
      <c r="Z235" s="252">
        <f t="shared" si="109"/>
        <v>695</v>
      </c>
      <c r="AA235" s="252">
        <f t="shared" si="110"/>
        <v>0</v>
      </c>
      <c r="AB235" s="253">
        <f t="shared" si="111"/>
        <v>5266</v>
      </c>
    </row>
    <row r="236" spans="1:28" ht="15">
      <c r="A236" s="454" t="s">
        <v>104</v>
      </c>
      <c r="B236" s="394" t="s">
        <v>35</v>
      </c>
      <c r="C236" s="56" t="s">
        <v>40</v>
      </c>
      <c r="D236" s="243">
        <v>2</v>
      </c>
      <c r="E236" s="243">
        <v>145</v>
      </c>
      <c r="F236" s="243">
        <v>12</v>
      </c>
      <c r="G236" s="243">
        <v>0</v>
      </c>
      <c r="H236" s="243">
        <v>0</v>
      </c>
      <c r="I236" s="243">
        <v>36</v>
      </c>
      <c r="J236" s="243">
        <v>2</v>
      </c>
      <c r="K236" s="243">
        <v>0</v>
      </c>
      <c r="L236" s="243">
        <v>57</v>
      </c>
      <c r="M236" s="243">
        <v>5</v>
      </c>
      <c r="N236" s="243">
        <v>0</v>
      </c>
      <c r="O236" s="243">
        <v>141</v>
      </c>
      <c r="P236" s="243">
        <v>4</v>
      </c>
      <c r="Q236" s="243">
        <v>0</v>
      </c>
      <c r="R236" s="243">
        <v>132</v>
      </c>
      <c r="S236" s="243">
        <v>14</v>
      </c>
      <c r="T236" s="243">
        <v>0</v>
      </c>
      <c r="U236" s="243">
        <v>0</v>
      </c>
      <c r="V236" s="243">
        <v>0</v>
      </c>
      <c r="W236" s="243">
        <v>0</v>
      </c>
      <c r="X236" s="243">
        <v>0</v>
      </c>
      <c r="Y236" s="243">
        <f t="shared" si="108"/>
        <v>378</v>
      </c>
      <c r="Z236" s="243">
        <f t="shared" si="109"/>
        <v>172</v>
      </c>
      <c r="AA236" s="243">
        <f t="shared" si="110"/>
        <v>0</v>
      </c>
      <c r="AB236" s="244">
        <f t="shared" si="111"/>
        <v>550</v>
      </c>
    </row>
    <row r="237" spans="1:28" ht="15.75" thickBot="1">
      <c r="A237" s="455" t="s">
        <v>104</v>
      </c>
      <c r="B237" s="395" t="s">
        <v>35</v>
      </c>
      <c r="C237" s="17" t="s">
        <v>41</v>
      </c>
      <c r="D237" s="245">
        <v>4</v>
      </c>
      <c r="E237" s="245">
        <v>131</v>
      </c>
      <c r="F237" s="245">
        <v>1</v>
      </c>
      <c r="G237" s="245">
        <v>0</v>
      </c>
      <c r="H237" s="245">
        <v>0</v>
      </c>
      <c r="I237" s="245">
        <v>5</v>
      </c>
      <c r="J237" s="245">
        <v>1</v>
      </c>
      <c r="K237" s="245">
        <v>0</v>
      </c>
      <c r="L237" s="245">
        <v>21</v>
      </c>
      <c r="M237" s="245">
        <v>1</v>
      </c>
      <c r="N237" s="245">
        <v>0</v>
      </c>
      <c r="O237" s="245">
        <v>47</v>
      </c>
      <c r="P237" s="245">
        <v>0</v>
      </c>
      <c r="Q237" s="245">
        <v>0</v>
      </c>
      <c r="R237" s="245">
        <v>34</v>
      </c>
      <c r="S237" s="245">
        <v>1</v>
      </c>
      <c r="T237" s="245">
        <v>0</v>
      </c>
      <c r="U237" s="245">
        <v>0</v>
      </c>
      <c r="V237" s="245">
        <v>0</v>
      </c>
      <c r="W237" s="245">
        <v>0</v>
      </c>
      <c r="X237" s="245">
        <v>0</v>
      </c>
      <c r="Y237" s="245">
        <f t="shared" si="108"/>
        <v>108</v>
      </c>
      <c r="Z237" s="245">
        <f t="shared" si="109"/>
        <v>138</v>
      </c>
      <c r="AA237" s="245">
        <f t="shared" si="110"/>
        <v>0</v>
      </c>
      <c r="AB237" s="246">
        <f t="shared" si="111"/>
        <v>246</v>
      </c>
    </row>
    <row r="238" spans="1:28" ht="16.5" thickBot="1" thickTop="1">
      <c r="A238" s="455"/>
      <c r="B238" s="396"/>
      <c r="C238" s="198" t="s">
        <v>125</v>
      </c>
      <c r="D238" s="247">
        <f aca="true" t="shared" si="130" ref="D238:X238">SUM(D236:D237)</f>
        <v>6</v>
      </c>
      <c r="E238" s="247">
        <f t="shared" si="130"/>
        <v>276</v>
      </c>
      <c r="F238" s="247">
        <f t="shared" si="130"/>
        <v>13</v>
      </c>
      <c r="G238" s="247">
        <f t="shared" si="130"/>
        <v>0</v>
      </c>
      <c r="H238" s="247">
        <f t="shared" si="130"/>
        <v>0</v>
      </c>
      <c r="I238" s="247">
        <f t="shared" si="130"/>
        <v>41</v>
      </c>
      <c r="J238" s="247">
        <f t="shared" si="130"/>
        <v>3</v>
      </c>
      <c r="K238" s="247">
        <f t="shared" si="130"/>
        <v>0</v>
      </c>
      <c r="L238" s="247">
        <f t="shared" si="130"/>
        <v>78</v>
      </c>
      <c r="M238" s="247">
        <f t="shared" si="130"/>
        <v>6</v>
      </c>
      <c r="N238" s="247">
        <f t="shared" si="130"/>
        <v>0</v>
      </c>
      <c r="O238" s="247">
        <f t="shared" si="130"/>
        <v>188</v>
      </c>
      <c r="P238" s="247">
        <f t="shared" si="130"/>
        <v>4</v>
      </c>
      <c r="Q238" s="247">
        <f t="shared" si="130"/>
        <v>0</v>
      </c>
      <c r="R238" s="247">
        <f t="shared" si="130"/>
        <v>166</v>
      </c>
      <c r="S238" s="247">
        <f t="shared" si="130"/>
        <v>15</v>
      </c>
      <c r="T238" s="247">
        <f t="shared" si="130"/>
        <v>0</v>
      </c>
      <c r="U238" s="247">
        <f t="shared" si="130"/>
        <v>0</v>
      </c>
      <c r="V238" s="247">
        <f t="shared" si="130"/>
        <v>0</v>
      </c>
      <c r="W238" s="247">
        <f t="shared" si="130"/>
        <v>0</v>
      </c>
      <c r="X238" s="247">
        <f t="shared" si="130"/>
        <v>0</v>
      </c>
      <c r="Y238" s="247">
        <f t="shared" si="108"/>
        <v>486</v>
      </c>
      <c r="Z238" s="247">
        <f t="shared" si="109"/>
        <v>310</v>
      </c>
      <c r="AA238" s="247">
        <f t="shared" si="110"/>
        <v>0</v>
      </c>
      <c r="AB238" s="248">
        <f t="shared" si="111"/>
        <v>796</v>
      </c>
    </row>
    <row r="239" spans="1:28" ht="15.75" thickTop="1">
      <c r="A239" s="455" t="s">
        <v>104</v>
      </c>
      <c r="B239" s="395" t="s">
        <v>36</v>
      </c>
      <c r="C239" s="11" t="s">
        <v>40</v>
      </c>
      <c r="D239" s="180">
        <v>0</v>
      </c>
      <c r="E239" s="180">
        <v>0</v>
      </c>
      <c r="F239" s="180">
        <v>0</v>
      </c>
      <c r="G239" s="180">
        <v>0</v>
      </c>
      <c r="H239" s="180">
        <v>0</v>
      </c>
      <c r="I239" s="180">
        <v>0</v>
      </c>
      <c r="J239" s="180">
        <v>0</v>
      </c>
      <c r="K239" s="180">
        <v>0</v>
      </c>
      <c r="L239" s="180">
        <v>0</v>
      </c>
      <c r="M239" s="180">
        <v>0</v>
      </c>
      <c r="N239" s="180">
        <v>0</v>
      </c>
      <c r="O239" s="180">
        <v>0</v>
      </c>
      <c r="P239" s="180">
        <v>0</v>
      </c>
      <c r="Q239" s="180">
        <v>0</v>
      </c>
      <c r="R239" s="180">
        <v>49</v>
      </c>
      <c r="S239" s="180">
        <v>1</v>
      </c>
      <c r="T239" s="180">
        <v>0</v>
      </c>
      <c r="U239" s="180">
        <v>0</v>
      </c>
      <c r="V239" s="180">
        <v>0</v>
      </c>
      <c r="W239" s="180">
        <v>0</v>
      </c>
      <c r="X239" s="180">
        <v>0</v>
      </c>
      <c r="Y239" s="180">
        <f t="shared" si="108"/>
        <v>49</v>
      </c>
      <c r="Z239" s="180">
        <f t="shared" si="109"/>
        <v>1</v>
      </c>
      <c r="AA239" s="180">
        <f t="shared" si="110"/>
        <v>0</v>
      </c>
      <c r="AB239" s="249">
        <f t="shared" si="111"/>
        <v>50</v>
      </c>
    </row>
    <row r="240" spans="1:28" ht="15.75" thickBot="1">
      <c r="A240" s="455" t="s">
        <v>104</v>
      </c>
      <c r="B240" s="395" t="s">
        <v>36</v>
      </c>
      <c r="C240" s="17" t="s">
        <v>41</v>
      </c>
      <c r="D240" s="245">
        <v>0</v>
      </c>
      <c r="E240" s="245">
        <v>0</v>
      </c>
      <c r="F240" s="245">
        <v>0</v>
      </c>
      <c r="G240" s="245">
        <v>0</v>
      </c>
      <c r="H240" s="245">
        <v>0</v>
      </c>
      <c r="I240" s="245">
        <v>0</v>
      </c>
      <c r="J240" s="245">
        <v>0</v>
      </c>
      <c r="K240" s="245">
        <v>0</v>
      </c>
      <c r="L240" s="245">
        <v>0</v>
      </c>
      <c r="M240" s="245">
        <v>0</v>
      </c>
      <c r="N240" s="245">
        <v>0</v>
      </c>
      <c r="O240" s="245">
        <v>0</v>
      </c>
      <c r="P240" s="245">
        <v>0</v>
      </c>
      <c r="Q240" s="245">
        <v>0</v>
      </c>
      <c r="R240" s="245">
        <v>14</v>
      </c>
      <c r="S240" s="245">
        <v>0</v>
      </c>
      <c r="T240" s="245">
        <v>0</v>
      </c>
      <c r="U240" s="245">
        <v>0</v>
      </c>
      <c r="V240" s="245">
        <v>0</v>
      </c>
      <c r="W240" s="245">
        <v>0</v>
      </c>
      <c r="X240" s="245">
        <v>0</v>
      </c>
      <c r="Y240" s="245">
        <f t="shared" si="108"/>
        <v>14</v>
      </c>
      <c r="Z240" s="245">
        <f t="shared" si="109"/>
        <v>0</v>
      </c>
      <c r="AA240" s="245">
        <f t="shared" si="110"/>
        <v>0</v>
      </c>
      <c r="AB240" s="246">
        <f t="shared" si="111"/>
        <v>14</v>
      </c>
    </row>
    <row r="241" spans="1:28" ht="16.5" thickBot="1" thickTop="1">
      <c r="A241" s="455"/>
      <c r="B241" s="396"/>
      <c r="C241" s="198" t="s">
        <v>125</v>
      </c>
      <c r="D241" s="247">
        <f aca="true" t="shared" si="131" ref="D241:X241">SUM(D239:D240)</f>
        <v>0</v>
      </c>
      <c r="E241" s="247">
        <f t="shared" si="131"/>
        <v>0</v>
      </c>
      <c r="F241" s="247">
        <f t="shared" si="131"/>
        <v>0</v>
      </c>
      <c r="G241" s="247">
        <f t="shared" si="131"/>
        <v>0</v>
      </c>
      <c r="H241" s="247">
        <f t="shared" si="131"/>
        <v>0</v>
      </c>
      <c r="I241" s="247">
        <f t="shared" si="131"/>
        <v>0</v>
      </c>
      <c r="J241" s="247">
        <f t="shared" si="131"/>
        <v>0</v>
      </c>
      <c r="K241" s="247">
        <f t="shared" si="131"/>
        <v>0</v>
      </c>
      <c r="L241" s="247">
        <f t="shared" si="131"/>
        <v>0</v>
      </c>
      <c r="M241" s="247">
        <f t="shared" si="131"/>
        <v>0</v>
      </c>
      <c r="N241" s="247">
        <f t="shared" si="131"/>
        <v>0</v>
      </c>
      <c r="O241" s="247">
        <f t="shared" si="131"/>
        <v>0</v>
      </c>
      <c r="P241" s="247">
        <f t="shared" si="131"/>
        <v>0</v>
      </c>
      <c r="Q241" s="247">
        <f t="shared" si="131"/>
        <v>0</v>
      </c>
      <c r="R241" s="247">
        <f t="shared" si="131"/>
        <v>63</v>
      </c>
      <c r="S241" s="247">
        <f t="shared" si="131"/>
        <v>1</v>
      </c>
      <c r="T241" s="247">
        <f t="shared" si="131"/>
        <v>0</v>
      </c>
      <c r="U241" s="247">
        <f t="shared" si="131"/>
        <v>0</v>
      </c>
      <c r="V241" s="247">
        <f t="shared" si="131"/>
        <v>0</v>
      </c>
      <c r="W241" s="247">
        <f t="shared" si="131"/>
        <v>0</v>
      </c>
      <c r="X241" s="247">
        <f t="shared" si="131"/>
        <v>0</v>
      </c>
      <c r="Y241" s="247">
        <f t="shared" si="108"/>
        <v>63</v>
      </c>
      <c r="Z241" s="247">
        <f t="shared" si="109"/>
        <v>1</v>
      </c>
      <c r="AA241" s="247">
        <f t="shared" si="110"/>
        <v>0</v>
      </c>
      <c r="AB241" s="248">
        <f t="shared" si="111"/>
        <v>64</v>
      </c>
    </row>
    <row r="242" spans="1:28" ht="15.75" thickTop="1">
      <c r="A242" s="455" t="s">
        <v>104</v>
      </c>
      <c r="B242" s="395" t="s">
        <v>126</v>
      </c>
      <c r="C242" s="11" t="s">
        <v>40</v>
      </c>
      <c r="D242" s="180">
        <v>0</v>
      </c>
      <c r="E242" s="180">
        <v>1</v>
      </c>
      <c r="F242" s="180">
        <v>0</v>
      </c>
      <c r="G242" s="180">
        <v>0</v>
      </c>
      <c r="H242" s="180">
        <v>0</v>
      </c>
      <c r="I242" s="180">
        <v>0</v>
      </c>
      <c r="J242" s="180">
        <v>1</v>
      </c>
      <c r="K242" s="180">
        <v>0</v>
      </c>
      <c r="L242" s="180">
        <v>0</v>
      </c>
      <c r="M242" s="180">
        <v>0</v>
      </c>
      <c r="N242" s="180">
        <v>0</v>
      </c>
      <c r="O242" s="180">
        <v>2</v>
      </c>
      <c r="P242" s="180">
        <v>0</v>
      </c>
      <c r="Q242" s="180">
        <v>0</v>
      </c>
      <c r="R242" s="180">
        <v>71</v>
      </c>
      <c r="S242" s="180">
        <v>3</v>
      </c>
      <c r="T242" s="180">
        <v>0</v>
      </c>
      <c r="U242" s="180">
        <v>0</v>
      </c>
      <c r="V242" s="180">
        <v>0</v>
      </c>
      <c r="W242" s="180">
        <v>0</v>
      </c>
      <c r="X242" s="180">
        <v>0</v>
      </c>
      <c r="Y242" s="180">
        <f t="shared" si="108"/>
        <v>73</v>
      </c>
      <c r="Z242" s="180">
        <f t="shared" si="109"/>
        <v>5</v>
      </c>
      <c r="AA242" s="180">
        <f t="shared" si="110"/>
        <v>0</v>
      </c>
      <c r="AB242" s="249">
        <f t="shared" si="111"/>
        <v>78</v>
      </c>
    </row>
    <row r="243" spans="1:28" ht="15.75" thickBot="1">
      <c r="A243" s="455" t="s">
        <v>104</v>
      </c>
      <c r="B243" s="395" t="s">
        <v>126</v>
      </c>
      <c r="C243" s="17" t="s">
        <v>41</v>
      </c>
      <c r="D243" s="245">
        <v>0</v>
      </c>
      <c r="E243" s="245">
        <v>0</v>
      </c>
      <c r="F243" s="245">
        <v>0</v>
      </c>
      <c r="G243" s="245">
        <v>0</v>
      </c>
      <c r="H243" s="245">
        <v>0</v>
      </c>
      <c r="I243" s="245">
        <v>0</v>
      </c>
      <c r="J243" s="245">
        <v>0</v>
      </c>
      <c r="K243" s="245">
        <v>0</v>
      </c>
      <c r="L243" s="245">
        <v>0</v>
      </c>
      <c r="M243" s="245">
        <v>0</v>
      </c>
      <c r="N243" s="245">
        <v>0</v>
      </c>
      <c r="O243" s="245">
        <v>0</v>
      </c>
      <c r="P243" s="245">
        <v>0</v>
      </c>
      <c r="Q243" s="245">
        <v>0</v>
      </c>
      <c r="R243" s="245">
        <v>4</v>
      </c>
      <c r="S243" s="245">
        <v>0</v>
      </c>
      <c r="T243" s="245">
        <v>0</v>
      </c>
      <c r="U243" s="245">
        <v>0</v>
      </c>
      <c r="V243" s="245">
        <v>0</v>
      </c>
      <c r="W243" s="245">
        <v>0</v>
      </c>
      <c r="X243" s="245">
        <v>0</v>
      </c>
      <c r="Y243" s="245">
        <f t="shared" si="108"/>
        <v>4</v>
      </c>
      <c r="Z243" s="245">
        <f t="shared" si="109"/>
        <v>0</v>
      </c>
      <c r="AA243" s="245">
        <f t="shared" si="110"/>
        <v>0</v>
      </c>
      <c r="AB243" s="246">
        <f t="shared" si="111"/>
        <v>4</v>
      </c>
    </row>
    <row r="244" spans="1:28" ht="16.5" thickBot="1" thickTop="1">
      <c r="A244" s="455"/>
      <c r="B244" s="397"/>
      <c r="C244" s="201" t="s">
        <v>125</v>
      </c>
      <c r="D244" s="250">
        <f aca="true" t="shared" si="132" ref="D244:X244">SUM(D242:D243)</f>
        <v>0</v>
      </c>
      <c r="E244" s="250">
        <f t="shared" si="132"/>
        <v>1</v>
      </c>
      <c r="F244" s="250">
        <f t="shared" si="132"/>
        <v>0</v>
      </c>
      <c r="G244" s="250">
        <f t="shared" si="132"/>
        <v>0</v>
      </c>
      <c r="H244" s="250">
        <f t="shared" si="132"/>
        <v>0</v>
      </c>
      <c r="I244" s="250">
        <f t="shared" si="132"/>
        <v>0</v>
      </c>
      <c r="J244" s="250">
        <f t="shared" si="132"/>
        <v>1</v>
      </c>
      <c r="K244" s="250">
        <f t="shared" si="132"/>
        <v>0</v>
      </c>
      <c r="L244" s="250">
        <f t="shared" si="132"/>
        <v>0</v>
      </c>
      <c r="M244" s="250">
        <f t="shared" si="132"/>
        <v>0</v>
      </c>
      <c r="N244" s="250">
        <f t="shared" si="132"/>
        <v>0</v>
      </c>
      <c r="O244" s="250">
        <f t="shared" si="132"/>
        <v>2</v>
      </c>
      <c r="P244" s="250">
        <f t="shared" si="132"/>
        <v>0</v>
      </c>
      <c r="Q244" s="250">
        <f t="shared" si="132"/>
        <v>0</v>
      </c>
      <c r="R244" s="250">
        <f t="shared" si="132"/>
        <v>75</v>
      </c>
      <c r="S244" s="250">
        <f t="shared" si="132"/>
        <v>3</v>
      </c>
      <c r="T244" s="250">
        <f t="shared" si="132"/>
        <v>0</v>
      </c>
      <c r="U244" s="250">
        <f t="shared" si="132"/>
        <v>0</v>
      </c>
      <c r="V244" s="250">
        <f t="shared" si="132"/>
        <v>0</v>
      </c>
      <c r="W244" s="250">
        <f t="shared" si="132"/>
        <v>0</v>
      </c>
      <c r="X244" s="250">
        <f t="shared" si="132"/>
        <v>0</v>
      </c>
      <c r="Y244" s="250">
        <f t="shared" si="108"/>
        <v>77</v>
      </c>
      <c r="Z244" s="250">
        <f t="shared" si="109"/>
        <v>5</v>
      </c>
      <c r="AA244" s="250">
        <f t="shared" si="110"/>
        <v>0</v>
      </c>
      <c r="AB244" s="251">
        <f t="shared" si="111"/>
        <v>82</v>
      </c>
    </row>
    <row r="245" spans="1:28" ht="15.75" thickBot="1">
      <c r="A245" s="456"/>
      <c r="B245" s="398" t="s">
        <v>127</v>
      </c>
      <c r="C245" s="204" t="s">
        <v>40</v>
      </c>
      <c r="D245" s="252">
        <f aca="true" t="shared" si="133" ref="D245:X245">D236+D239+D242</f>
        <v>2</v>
      </c>
      <c r="E245" s="252">
        <f t="shared" si="133"/>
        <v>146</v>
      </c>
      <c r="F245" s="252">
        <f t="shared" si="133"/>
        <v>12</v>
      </c>
      <c r="G245" s="252">
        <f t="shared" si="133"/>
        <v>0</v>
      </c>
      <c r="H245" s="252">
        <f t="shared" si="133"/>
        <v>0</v>
      </c>
      <c r="I245" s="252">
        <f t="shared" si="133"/>
        <v>36</v>
      </c>
      <c r="J245" s="252">
        <f t="shared" si="133"/>
        <v>3</v>
      </c>
      <c r="K245" s="252">
        <f t="shared" si="133"/>
        <v>0</v>
      </c>
      <c r="L245" s="252">
        <f t="shared" si="133"/>
        <v>57</v>
      </c>
      <c r="M245" s="252">
        <f t="shared" si="133"/>
        <v>5</v>
      </c>
      <c r="N245" s="252">
        <f t="shared" si="133"/>
        <v>0</v>
      </c>
      <c r="O245" s="252">
        <f t="shared" si="133"/>
        <v>143</v>
      </c>
      <c r="P245" s="252">
        <f t="shared" si="133"/>
        <v>4</v>
      </c>
      <c r="Q245" s="252">
        <f t="shared" si="133"/>
        <v>0</v>
      </c>
      <c r="R245" s="252">
        <f t="shared" si="133"/>
        <v>252</v>
      </c>
      <c r="S245" s="252">
        <f t="shared" si="133"/>
        <v>18</v>
      </c>
      <c r="T245" s="252">
        <f t="shared" si="133"/>
        <v>0</v>
      </c>
      <c r="U245" s="252">
        <f t="shared" si="133"/>
        <v>0</v>
      </c>
      <c r="V245" s="252">
        <f t="shared" si="133"/>
        <v>0</v>
      </c>
      <c r="W245" s="252">
        <f t="shared" si="133"/>
        <v>0</v>
      </c>
      <c r="X245" s="252">
        <f t="shared" si="133"/>
        <v>0</v>
      </c>
      <c r="Y245" s="252">
        <f t="shared" si="108"/>
        <v>500</v>
      </c>
      <c r="Z245" s="252">
        <f t="shared" si="109"/>
        <v>178</v>
      </c>
      <c r="AA245" s="252">
        <f t="shared" si="110"/>
        <v>0</v>
      </c>
      <c r="AB245" s="253">
        <f t="shared" si="111"/>
        <v>678</v>
      </c>
    </row>
    <row r="246" spans="1:28" ht="15.75" thickBot="1">
      <c r="A246" s="456"/>
      <c r="B246" s="398"/>
      <c r="C246" s="204" t="s">
        <v>41</v>
      </c>
      <c r="D246" s="252">
        <f aca="true" t="shared" si="134" ref="D246:X246">D237+D240+D243</f>
        <v>4</v>
      </c>
      <c r="E246" s="252">
        <f t="shared" si="134"/>
        <v>131</v>
      </c>
      <c r="F246" s="252">
        <f t="shared" si="134"/>
        <v>1</v>
      </c>
      <c r="G246" s="252">
        <f t="shared" si="134"/>
        <v>0</v>
      </c>
      <c r="H246" s="252">
        <f t="shared" si="134"/>
        <v>0</v>
      </c>
      <c r="I246" s="252">
        <f t="shared" si="134"/>
        <v>5</v>
      </c>
      <c r="J246" s="252">
        <f t="shared" si="134"/>
        <v>1</v>
      </c>
      <c r="K246" s="252">
        <f t="shared" si="134"/>
        <v>0</v>
      </c>
      <c r="L246" s="252">
        <f t="shared" si="134"/>
        <v>21</v>
      </c>
      <c r="M246" s="252">
        <f t="shared" si="134"/>
        <v>1</v>
      </c>
      <c r="N246" s="252">
        <f t="shared" si="134"/>
        <v>0</v>
      </c>
      <c r="O246" s="252">
        <f t="shared" si="134"/>
        <v>47</v>
      </c>
      <c r="P246" s="252">
        <f t="shared" si="134"/>
        <v>0</v>
      </c>
      <c r="Q246" s="252">
        <f t="shared" si="134"/>
        <v>0</v>
      </c>
      <c r="R246" s="252">
        <f t="shared" si="134"/>
        <v>52</v>
      </c>
      <c r="S246" s="252">
        <f t="shared" si="134"/>
        <v>1</v>
      </c>
      <c r="T246" s="252">
        <f t="shared" si="134"/>
        <v>0</v>
      </c>
      <c r="U246" s="252">
        <f t="shared" si="134"/>
        <v>0</v>
      </c>
      <c r="V246" s="252">
        <f t="shared" si="134"/>
        <v>0</v>
      </c>
      <c r="W246" s="252">
        <f t="shared" si="134"/>
        <v>0</v>
      </c>
      <c r="X246" s="252">
        <f t="shared" si="134"/>
        <v>0</v>
      </c>
      <c r="Y246" s="252">
        <f t="shared" si="108"/>
        <v>126</v>
      </c>
      <c r="Z246" s="252">
        <f t="shared" si="109"/>
        <v>138</v>
      </c>
      <c r="AA246" s="252">
        <f t="shared" si="110"/>
        <v>0</v>
      </c>
      <c r="AB246" s="253">
        <f t="shared" si="111"/>
        <v>264</v>
      </c>
    </row>
    <row r="247" spans="1:28" ht="15.75" thickBot="1">
      <c r="A247" s="457"/>
      <c r="B247" s="398"/>
      <c r="C247" s="204" t="s">
        <v>128</v>
      </c>
      <c r="D247" s="252">
        <f aca="true" t="shared" si="135" ref="D247:X247">SUM(D245:D246)</f>
        <v>6</v>
      </c>
      <c r="E247" s="252">
        <f t="shared" si="135"/>
        <v>277</v>
      </c>
      <c r="F247" s="252">
        <f t="shared" si="135"/>
        <v>13</v>
      </c>
      <c r="G247" s="252">
        <f t="shared" si="135"/>
        <v>0</v>
      </c>
      <c r="H247" s="252">
        <f t="shared" si="135"/>
        <v>0</v>
      </c>
      <c r="I247" s="252">
        <f t="shared" si="135"/>
        <v>41</v>
      </c>
      <c r="J247" s="252">
        <f t="shared" si="135"/>
        <v>4</v>
      </c>
      <c r="K247" s="252">
        <f t="shared" si="135"/>
        <v>0</v>
      </c>
      <c r="L247" s="252">
        <f t="shared" si="135"/>
        <v>78</v>
      </c>
      <c r="M247" s="252">
        <f t="shared" si="135"/>
        <v>6</v>
      </c>
      <c r="N247" s="252">
        <f t="shared" si="135"/>
        <v>0</v>
      </c>
      <c r="O247" s="252">
        <f t="shared" si="135"/>
        <v>190</v>
      </c>
      <c r="P247" s="252">
        <f t="shared" si="135"/>
        <v>4</v>
      </c>
      <c r="Q247" s="252">
        <f t="shared" si="135"/>
        <v>0</v>
      </c>
      <c r="R247" s="252">
        <f t="shared" si="135"/>
        <v>304</v>
      </c>
      <c r="S247" s="252">
        <f t="shared" si="135"/>
        <v>19</v>
      </c>
      <c r="T247" s="252">
        <f t="shared" si="135"/>
        <v>0</v>
      </c>
      <c r="U247" s="252">
        <f t="shared" si="135"/>
        <v>0</v>
      </c>
      <c r="V247" s="252">
        <f t="shared" si="135"/>
        <v>0</v>
      </c>
      <c r="W247" s="252">
        <f t="shared" si="135"/>
        <v>0</v>
      </c>
      <c r="X247" s="252">
        <f t="shared" si="135"/>
        <v>0</v>
      </c>
      <c r="Y247" s="252">
        <f t="shared" si="108"/>
        <v>626</v>
      </c>
      <c r="Z247" s="252">
        <f t="shared" si="109"/>
        <v>316</v>
      </c>
      <c r="AA247" s="252">
        <f t="shared" si="110"/>
        <v>0</v>
      </c>
      <c r="AB247" s="253">
        <f t="shared" si="111"/>
        <v>942</v>
      </c>
    </row>
    <row r="248" spans="1:28" ht="15">
      <c r="A248" s="454" t="s">
        <v>105</v>
      </c>
      <c r="B248" s="394" t="s">
        <v>35</v>
      </c>
      <c r="C248" s="56" t="s">
        <v>40</v>
      </c>
      <c r="D248" s="243">
        <v>22</v>
      </c>
      <c r="E248" s="243">
        <v>102</v>
      </c>
      <c r="F248" s="243">
        <v>535</v>
      </c>
      <c r="G248" s="243">
        <v>1</v>
      </c>
      <c r="H248" s="243">
        <v>0</v>
      </c>
      <c r="I248" s="243">
        <v>8</v>
      </c>
      <c r="J248" s="243">
        <v>0</v>
      </c>
      <c r="K248" s="243">
        <v>0</v>
      </c>
      <c r="L248" s="243">
        <v>963</v>
      </c>
      <c r="M248" s="243">
        <v>1</v>
      </c>
      <c r="N248" s="243">
        <v>0</v>
      </c>
      <c r="O248" s="243">
        <v>485</v>
      </c>
      <c r="P248" s="243">
        <v>2</v>
      </c>
      <c r="Q248" s="243">
        <v>0</v>
      </c>
      <c r="R248" s="243">
        <v>317</v>
      </c>
      <c r="S248" s="243">
        <v>61</v>
      </c>
      <c r="T248" s="243">
        <v>0</v>
      </c>
      <c r="U248" s="243">
        <v>2</v>
      </c>
      <c r="V248" s="243">
        <v>0</v>
      </c>
      <c r="W248" s="243">
        <v>0</v>
      </c>
      <c r="X248" s="243">
        <v>0</v>
      </c>
      <c r="Y248" s="243">
        <f t="shared" si="108"/>
        <v>2310</v>
      </c>
      <c r="Z248" s="243">
        <f t="shared" si="109"/>
        <v>189</v>
      </c>
      <c r="AA248" s="243">
        <f t="shared" si="110"/>
        <v>0</v>
      </c>
      <c r="AB248" s="244">
        <f t="shared" si="111"/>
        <v>2499</v>
      </c>
    </row>
    <row r="249" spans="1:28" ht="15.75" thickBot="1">
      <c r="A249" s="455" t="s">
        <v>105</v>
      </c>
      <c r="B249" s="395" t="s">
        <v>35</v>
      </c>
      <c r="C249" s="17" t="s">
        <v>41</v>
      </c>
      <c r="D249" s="245">
        <v>0</v>
      </c>
      <c r="E249" s="245">
        <v>85</v>
      </c>
      <c r="F249" s="245">
        <v>25</v>
      </c>
      <c r="G249" s="245">
        <v>0</v>
      </c>
      <c r="H249" s="245">
        <v>0</v>
      </c>
      <c r="I249" s="245">
        <v>0</v>
      </c>
      <c r="J249" s="245">
        <v>0</v>
      </c>
      <c r="K249" s="245">
        <v>0</v>
      </c>
      <c r="L249" s="245">
        <v>17</v>
      </c>
      <c r="M249" s="245">
        <v>0</v>
      </c>
      <c r="N249" s="245">
        <v>0</v>
      </c>
      <c r="O249" s="245">
        <v>13</v>
      </c>
      <c r="P249" s="245">
        <v>0</v>
      </c>
      <c r="Q249" s="245">
        <v>0</v>
      </c>
      <c r="R249" s="245">
        <v>15</v>
      </c>
      <c r="S249" s="245">
        <v>7</v>
      </c>
      <c r="T249" s="245">
        <v>0</v>
      </c>
      <c r="U249" s="245">
        <v>0</v>
      </c>
      <c r="V249" s="245">
        <v>0</v>
      </c>
      <c r="W249" s="245">
        <v>0</v>
      </c>
      <c r="X249" s="245">
        <v>0</v>
      </c>
      <c r="Y249" s="245">
        <f t="shared" si="108"/>
        <v>70</v>
      </c>
      <c r="Z249" s="245">
        <f t="shared" si="109"/>
        <v>92</v>
      </c>
      <c r="AA249" s="245">
        <f t="shared" si="110"/>
        <v>0</v>
      </c>
      <c r="AB249" s="246">
        <f t="shared" si="111"/>
        <v>162</v>
      </c>
    </row>
    <row r="250" spans="1:28" ht="16.5" thickBot="1" thickTop="1">
      <c r="A250" s="455"/>
      <c r="B250" s="396"/>
      <c r="C250" s="198" t="s">
        <v>125</v>
      </c>
      <c r="D250" s="247">
        <f aca="true" t="shared" si="136" ref="D250:X250">SUM(D248:D249)</f>
        <v>22</v>
      </c>
      <c r="E250" s="247">
        <f t="shared" si="136"/>
        <v>187</v>
      </c>
      <c r="F250" s="247">
        <f t="shared" si="136"/>
        <v>560</v>
      </c>
      <c r="G250" s="247">
        <f t="shared" si="136"/>
        <v>1</v>
      </c>
      <c r="H250" s="247">
        <f t="shared" si="136"/>
        <v>0</v>
      </c>
      <c r="I250" s="247">
        <f t="shared" si="136"/>
        <v>8</v>
      </c>
      <c r="J250" s="247">
        <f t="shared" si="136"/>
        <v>0</v>
      </c>
      <c r="K250" s="247">
        <f t="shared" si="136"/>
        <v>0</v>
      </c>
      <c r="L250" s="247">
        <f t="shared" si="136"/>
        <v>980</v>
      </c>
      <c r="M250" s="247">
        <f t="shared" si="136"/>
        <v>1</v>
      </c>
      <c r="N250" s="247">
        <f t="shared" si="136"/>
        <v>0</v>
      </c>
      <c r="O250" s="247">
        <f t="shared" si="136"/>
        <v>498</v>
      </c>
      <c r="P250" s="247">
        <f t="shared" si="136"/>
        <v>2</v>
      </c>
      <c r="Q250" s="247">
        <f t="shared" si="136"/>
        <v>0</v>
      </c>
      <c r="R250" s="247">
        <f t="shared" si="136"/>
        <v>332</v>
      </c>
      <c r="S250" s="247">
        <f t="shared" si="136"/>
        <v>68</v>
      </c>
      <c r="T250" s="247">
        <f t="shared" si="136"/>
        <v>0</v>
      </c>
      <c r="U250" s="247">
        <f t="shared" si="136"/>
        <v>2</v>
      </c>
      <c r="V250" s="247">
        <f t="shared" si="136"/>
        <v>0</v>
      </c>
      <c r="W250" s="247">
        <f t="shared" si="136"/>
        <v>0</v>
      </c>
      <c r="X250" s="247">
        <f t="shared" si="136"/>
        <v>0</v>
      </c>
      <c r="Y250" s="247">
        <f t="shared" si="108"/>
        <v>2380</v>
      </c>
      <c r="Z250" s="247">
        <f t="shared" si="109"/>
        <v>281</v>
      </c>
      <c r="AA250" s="247">
        <f t="shared" si="110"/>
        <v>0</v>
      </c>
      <c r="AB250" s="248">
        <f t="shared" si="111"/>
        <v>2661</v>
      </c>
    </row>
    <row r="251" spans="1:28" ht="15.75" thickTop="1">
      <c r="A251" s="455" t="s">
        <v>105</v>
      </c>
      <c r="B251" s="395" t="s">
        <v>36</v>
      </c>
      <c r="C251" s="11" t="s">
        <v>40</v>
      </c>
      <c r="D251" s="180">
        <v>0</v>
      </c>
      <c r="E251" s="180">
        <v>0</v>
      </c>
      <c r="F251" s="180">
        <v>1</v>
      </c>
      <c r="G251" s="180">
        <v>0</v>
      </c>
      <c r="H251" s="180">
        <v>0</v>
      </c>
      <c r="I251" s="180">
        <v>0</v>
      </c>
      <c r="J251" s="180">
        <v>0</v>
      </c>
      <c r="K251" s="180">
        <v>0</v>
      </c>
      <c r="L251" s="180">
        <v>3</v>
      </c>
      <c r="M251" s="180">
        <v>0</v>
      </c>
      <c r="N251" s="180">
        <v>0</v>
      </c>
      <c r="O251" s="180">
        <v>16</v>
      </c>
      <c r="P251" s="180">
        <v>1</v>
      </c>
      <c r="Q251" s="180">
        <v>0</v>
      </c>
      <c r="R251" s="180">
        <v>131</v>
      </c>
      <c r="S251" s="180">
        <v>18</v>
      </c>
      <c r="T251" s="180">
        <v>0</v>
      </c>
      <c r="U251" s="180">
        <v>0</v>
      </c>
      <c r="V251" s="180">
        <v>0</v>
      </c>
      <c r="W251" s="180">
        <v>0</v>
      </c>
      <c r="X251" s="180">
        <v>0</v>
      </c>
      <c r="Y251" s="180">
        <f t="shared" si="108"/>
        <v>151</v>
      </c>
      <c r="Z251" s="180">
        <f t="shared" si="109"/>
        <v>19</v>
      </c>
      <c r="AA251" s="180">
        <f t="shared" si="110"/>
        <v>0</v>
      </c>
      <c r="AB251" s="249">
        <f t="shared" si="111"/>
        <v>170</v>
      </c>
    </row>
    <row r="252" spans="1:28" ht="15.75" thickBot="1">
      <c r="A252" s="455"/>
      <c r="B252" s="395" t="s">
        <v>36</v>
      </c>
      <c r="C252" s="17" t="s">
        <v>41</v>
      </c>
      <c r="D252" s="245">
        <v>0</v>
      </c>
      <c r="E252" s="245">
        <v>0</v>
      </c>
      <c r="F252" s="245">
        <v>1</v>
      </c>
      <c r="G252" s="245">
        <v>0</v>
      </c>
      <c r="H252" s="245">
        <v>0</v>
      </c>
      <c r="I252" s="245">
        <v>0</v>
      </c>
      <c r="J252" s="245">
        <v>0</v>
      </c>
      <c r="K252" s="245">
        <v>0</v>
      </c>
      <c r="L252" s="245">
        <v>0</v>
      </c>
      <c r="M252" s="245">
        <v>0</v>
      </c>
      <c r="N252" s="245">
        <v>0</v>
      </c>
      <c r="O252" s="245">
        <v>0</v>
      </c>
      <c r="P252" s="245">
        <v>0</v>
      </c>
      <c r="Q252" s="245">
        <v>0</v>
      </c>
      <c r="R252" s="245">
        <v>4</v>
      </c>
      <c r="S252" s="245">
        <v>0</v>
      </c>
      <c r="T252" s="245">
        <v>0</v>
      </c>
      <c r="U252" s="245">
        <v>0</v>
      </c>
      <c r="V252" s="245">
        <v>0</v>
      </c>
      <c r="W252" s="245">
        <v>0</v>
      </c>
      <c r="X252" s="245">
        <v>0</v>
      </c>
      <c r="Y252" s="245">
        <f t="shared" si="108"/>
        <v>5</v>
      </c>
      <c r="Z252" s="245">
        <f t="shared" si="109"/>
        <v>0</v>
      </c>
      <c r="AA252" s="245">
        <f t="shared" si="110"/>
        <v>0</v>
      </c>
      <c r="AB252" s="246">
        <f t="shared" si="111"/>
        <v>5</v>
      </c>
    </row>
    <row r="253" spans="1:28" ht="16.5" thickBot="1" thickTop="1">
      <c r="A253" s="455"/>
      <c r="B253" s="396"/>
      <c r="C253" s="198" t="s">
        <v>125</v>
      </c>
      <c r="D253" s="247">
        <f aca="true" t="shared" si="137" ref="D253:X253">SUM(D251:D252)</f>
        <v>0</v>
      </c>
      <c r="E253" s="247">
        <f t="shared" si="137"/>
        <v>0</v>
      </c>
      <c r="F253" s="247">
        <f t="shared" si="137"/>
        <v>2</v>
      </c>
      <c r="G253" s="247">
        <f t="shared" si="137"/>
        <v>0</v>
      </c>
      <c r="H253" s="247">
        <f t="shared" si="137"/>
        <v>0</v>
      </c>
      <c r="I253" s="247">
        <f t="shared" si="137"/>
        <v>0</v>
      </c>
      <c r="J253" s="247">
        <f t="shared" si="137"/>
        <v>0</v>
      </c>
      <c r="K253" s="247">
        <f t="shared" si="137"/>
        <v>0</v>
      </c>
      <c r="L253" s="247">
        <f t="shared" si="137"/>
        <v>3</v>
      </c>
      <c r="M253" s="247">
        <f t="shared" si="137"/>
        <v>0</v>
      </c>
      <c r="N253" s="247">
        <f t="shared" si="137"/>
        <v>0</v>
      </c>
      <c r="O253" s="247">
        <f t="shared" si="137"/>
        <v>16</v>
      </c>
      <c r="P253" s="247">
        <f t="shared" si="137"/>
        <v>1</v>
      </c>
      <c r="Q253" s="247">
        <f t="shared" si="137"/>
        <v>0</v>
      </c>
      <c r="R253" s="247">
        <f t="shared" si="137"/>
        <v>135</v>
      </c>
      <c r="S253" s="247">
        <f t="shared" si="137"/>
        <v>18</v>
      </c>
      <c r="T253" s="247">
        <f t="shared" si="137"/>
        <v>0</v>
      </c>
      <c r="U253" s="247">
        <f t="shared" si="137"/>
        <v>0</v>
      </c>
      <c r="V253" s="247">
        <f t="shared" si="137"/>
        <v>0</v>
      </c>
      <c r="W253" s="247">
        <f t="shared" si="137"/>
        <v>0</v>
      </c>
      <c r="X253" s="247">
        <f t="shared" si="137"/>
        <v>0</v>
      </c>
      <c r="Y253" s="247">
        <f t="shared" si="108"/>
        <v>156</v>
      </c>
      <c r="Z253" s="247">
        <f t="shared" si="109"/>
        <v>19</v>
      </c>
      <c r="AA253" s="247">
        <f t="shared" si="110"/>
        <v>0</v>
      </c>
      <c r="AB253" s="248">
        <f t="shared" si="111"/>
        <v>175</v>
      </c>
    </row>
    <row r="254" spans="1:28" ht="15.75" thickTop="1">
      <c r="A254" s="455" t="s">
        <v>105</v>
      </c>
      <c r="B254" s="395" t="s">
        <v>126</v>
      </c>
      <c r="C254" s="11" t="s">
        <v>40</v>
      </c>
      <c r="D254" s="180">
        <v>1</v>
      </c>
      <c r="E254" s="180">
        <v>9</v>
      </c>
      <c r="F254" s="180">
        <v>8</v>
      </c>
      <c r="G254" s="180">
        <v>0</v>
      </c>
      <c r="H254" s="180">
        <v>0</v>
      </c>
      <c r="I254" s="180">
        <v>0</v>
      </c>
      <c r="J254" s="180">
        <v>0</v>
      </c>
      <c r="K254" s="180">
        <v>0</v>
      </c>
      <c r="L254" s="180">
        <v>32</v>
      </c>
      <c r="M254" s="180">
        <v>0</v>
      </c>
      <c r="N254" s="180">
        <v>0</v>
      </c>
      <c r="O254" s="180">
        <v>139</v>
      </c>
      <c r="P254" s="180">
        <v>2</v>
      </c>
      <c r="Q254" s="180">
        <v>0</v>
      </c>
      <c r="R254" s="180">
        <v>309</v>
      </c>
      <c r="S254" s="180">
        <v>49</v>
      </c>
      <c r="T254" s="180">
        <v>0</v>
      </c>
      <c r="U254" s="180">
        <v>0</v>
      </c>
      <c r="V254" s="180">
        <v>0</v>
      </c>
      <c r="W254" s="180">
        <v>0</v>
      </c>
      <c r="X254" s="180">
        <v>0</v>
      </c>
      <c r="Y254" s="180">
        <f t="shared" si="108"/>
        <v>488</v>
      </c>
      <c r="Z254" s="180">
        <f t="shared" si="109"/>
        <v>61</v>
      </c>
      <c r="AA254" s="180">
        <f t="shared" si="110"/>
        <v>0</v>
      </c>
      <c r="AB254" s="249">
        <f t="shared" si="111"/>
        <v>549</v>
      </c>
    </row>
    <row r="255" spans="1:28" ht="15.75" thickBot="1">
      <c r="A255" s="455" t="s">
        <v>105</v>
      </c>
      <c r="B255" s="395" t="s">
        <v>126</v>
      </c>
      <c r="C255" s="17" t="s">
        <v>41</v>
      </c>
      <c r="D255" s="245">
        <v>0</v>
      </c>
      <c r="E255" s="245">
        <v>1</v>
      </c>
      <c r="F255" s="245">
        <v>1</v>
      </c>
      <c r="G255" s="245">
        <v>0</v>
      </c>
      <c r="H255" s="245">
        <v>0</v>
      </c>
      <c r="I255" s="245">
        <v>0</v>
      </c>
      <c r="J255" s="245">
        <v>0</v>
      </c>
      <c r="K255" s="245">
        <v>0</v>
      </c>
      <c r="L255" s="245">
        <v>0</v>
      </c>
      <c r="M255" s="245">
        <v>0</v>
      </c>
      <c r="N255" s="245">
        <v>0</v>
      </c>
      <c r="O255" s="245">
        <v>1</v>
      </c>
      <c r="P255" s="245">
        <v>0</v>
      </c>
      <c r="Q255" s="245">
        <v>0</v>
      </c>
      <c r="R255" s="245">
        <v>7</v>
      </c>
      <c r="S255" s="245">
        <v>2</v>
      </c>
      <c r="T255" s="245">
        <v>0</v>
      </c>
      <c r="U255" s="245">
        <v>0</v>
      </c>
      <c r="V255" s="245">
        <v>0</v>
      </c>
      <c r="W255" s="245">
        <v>0</v>
      </c>
      <c r="X255" s="245">
        <v>0</v>
      </c>
      <c r="Y255" s="245">
        <f t="shared" si="108"/>
        <v>9</v>
      </c>
      <c r="Z255" s="245">
        <f t="shared" si="109"/>
        <v>3</v>
      </c>
      <c r="AA255" s="245">
        <f t="shared" si="110"/>
        <v>0</v>
      </c>
      <c r="AB255" s="246">
        <f t="shared" si="111"/>
        <v>12</v>
      </c>
    </row>
    <row r="256" spans="1:28" ht="16.5" thickBot="1" thickTop="1">
      <c r="A256" s="455"/>
      <c r="B256" s="397"/>
      <c r="C256" s="201" t="s">
        <v>125</v>
      </c>
      <c r="D256" s="250">
        <f aca="true" t="shared" si="138" ref="D256:X256">SUM(D254:D255)</f>
        <v>1</v>
      </c>
      <c r="E256" s="250">
        <f t="shared" si="138"/>
        <v>10</v>
      </c>
      <c r="F256" s="250">
        <f t="shared" si="138"/>
        <v>9</v>
      </c>
      <c r="G256" s="250">
        <f t="shared" si="138"/>
        <v>0</v>
      </c>
      <c r="H256" s="250">
        <f t="shared" si="138"/>
        <v>0</v>
      </c>
      <c r="I256" s="250">
        <f t="shared" si="138"/>
        <v>0</v>
      </c>
      <c r="J256" s="250">
        <f t="shared" si="138"/>
        <v>0</v>
      </c>
      <c r="K256" s="250">
        <f t="shared" si="138"/>
        <v>0</v>
      </c>
      <c r="L256" s="250">
        <f t="shared" si="138"/>
        <v>32</v>
      </c>
      <c r="M256" s="250">
        <f t="shared" si="138"/>
        <v>0</v>
      </c>
      <c r="N256" s="250">
        <f t="shared" si="138"/>
        <v>0</v>
      </c>
      <c r="O256" s="250">
        <f t="shared" si="138"/>
        <v>140</v>
      </c>
      <c r="P256" s="250">
        <f t="shared" si="138"/>
        <v>2</v>
      </c>
      <c r="Q256" s="250">
        <f t="shared" si="138"/>
        <v>0</v>
      </c>
      <c r="R256" s="250">
        <f t="shared" si="138"/>
        <v>316</v>
      </c>
      <c r="S256" s="250">
        <f t="shared" si="138"/>
        <v>51</v>
      </c>
      <c r="T256" s="250">
        <f t="shared" si="138"/>
        <v>0</v>
      </c>
      <c r="U256" s="250">
        <f t="shared" si="138"/>
        <v>0</v>
      </c>
      <c r="V256" s="250">
        <f t="shared" si="138"/>
        <v>0</v>
      </c>
      <c r="W256" s="250">
        <f t="shared" si="138"/>
        <v>0</v>
      </c>
      <c r="X256" s="250">
        <f t="shared" si="138"/>
        <v>0</v>
      </c>
      <c r="Y256" s="250">
        <f t="shared" si="108"/>
        <v>497</v>
      </c>
      <c r="Z256" s="250">
        <f t="shared" si="109"/>
        <v>64</v>
      </c>
      <c r="AA256" s="250">
        <f t="shared" si="110"/>
        <v>0</v>
      </c>
      <c r="AB256" s="251">
        <f t="shared" si="111"/>
        <v>561</v>
      </c>
    </row>
    <row r="257" spans="1:28" ht="15.75" thickBot="1">
      <c r="A257" s="456"/>
      <c r="B257" s="398" t="s">
        <v>127</v>
      </c>
      <c r="C257" s="204" t="s">
        <v>40</v>
      </c>
      <c r="D257" s="252">
        <f aca="true" t="shared" si="139" ref="D257:X257">D248+D251+D254</f>
        <v>23</v>
      </c>
      <c r="E257" s="252">
        <f t="shared" si="139"/>
        <v>111</v>
      </c>
      <c r="F257" s="252">
        <f t="shared" si="139"/>
        <v>544</v>
      </c>
      <c r="G257" s="252">
        <f t="shared" si="139"/>
        <v>1</v>
      </c>
      <c r="H257" s="252">
        <f t="shared" si="139"/>
        <v>0</v>
      </c>
      <c r="I257" s="252">
        <f t="shared" si="139"/>
        <v>8</v>
      </c>
      <c r="J257" s="252">
        <f t="shared" si="139"/>
        <v>0</v>
      </c>
      <c r="K257" s="252">
        <f t="shared" si="139"/>
        <v>0</v>
      </c>
      <c r="L257" s="252">
        <f t="shared" si="139"/>
        <v>998</v>
      </c>
      <c r="M257" s="252">
        <f t="shared" si="139"/>
        <v>1</v>
      </c>
      <c r="N257" s="252">
        <f t="shared" si="139"/>
        <v>0</v>
      </c>
      <c r="O257" s="252">
        <f t="shared" si="139"/>
        <v>640</v>
      </c>
      <c r="P257" s="252">
        <f t="shared" si="139"/>
        <v>5</v>
      </c>
      <c r="Q257" s="252">
        <f t="shared" si="139"/>
        <v>0</v>
      </c>
      <c r="R257" s="252">
        <f t="shared" si="139"/>
        <v>757</v>
      </c>
      <c r="S257" s="252">
        <f t="shared" si="139"/>
        <v>128</v>
      </c>
      <c r="T257" s="252">
        <f t="shared" si="139"/>
        <v>0</v>
      </c>
      <c r="U257" s="252">
        <f t="shared" si="139"/>
        <v>2</v>
      </c>
      <c r="V257" s="252">
        <f t="shared" si="139"/>
        <v>0</v>
      </c>
      <c r="W257" s="252">
        <f t="shared" si="139"/>
        <v>0</v>
      </c>
      <c r="X257" s="252">
        <f t="shared" si="139"/>
        <v>0</v>
      </c>
      <c r="Y257" s="252">
        <f t="shared" si="108"/>
        <v>2949</v>
      </c>
      <c r="Z257" s="252">
        <f t="shared" si="109"/>
        <v>269</v>
      </c>
      <c r="AA257" s="252">
        <f t="shared" si="110"/>
        <v>0</v>
      </c>
      <c r="AB257" s="253">
        <f t="shared" si="111"/>
        <v>3218</v>
      </c>
    </row>
    <row r="258" spans="1:28" ht="15.75" thickBot="1">
      <c r="A258" s="456"/>
      <c r="B258" s="398"/>
      <c r="C258" s="204" t="s">
        <v>41</v>
      </c>
      <c r="D258" s="252">
        <f aca="true" t="shared" si="140" ref="D258:X258">D249+D252+D255</f>
        <v>0</v>
      </c>
      <c r="E258" s="252">
        <f t="shared" si="140"/>
        <v>86</v>
      </c>
      <c r="F258" s="252">
        <f t="shared" si="140"/>
        <v>27</v>
      </c>
      <c r="G258" s="252">
        <f t="shared" si="140"/>
        <v>0</v>
      </c>
      <c r="H258" s="252">
        <f t="shared" si="140"/>
        <v>0</v>
      </c>
      <c r="I258" s="252">
        <f t="shared" si="140"/>
        <v>0</v>
      </c>
      <c r="J258" s="252">
        <f t="shared" si="140"/>
        <v>0</v>
      </c>
      <c r="K258" s="252">
        <f t="shared" si="140"/>
        <v>0</v>
      </c>
      <c r="L258" s="252">
        <f t="shared" si="140"/>
        <v>17</v>
      </c>
      <c r="M258" s="252">
        <f t="shared" si="140"/>
        <v>0</v>
      </c>
      <c r="N258" s="252">
        <f t="shared" si="140"/>
        <v>0</v>
      </c>
      <c r="O258" s="252">
        <f t="shared" si="140"/>
        <v>14</v>
      </c>
      <c r="P258" s="252">
        <f t="shared" si="140"/>
        <v>0</v>
      </c>
      <c r="Q258" s="252">
        <f t="shared" si="140"/>
        <v>0</v>
      </c>
      <c r="R258" s="252">
        <f t="shared" si="140"/>
        <v>26</v>
      </c>
      <c r="S258" s="252">
        <f t="shared" si="140"/>
        <v>9</v>
      </c>
      <c r="T258" s="252">
        <f t="shared" si="140"/>
        <v>0</v>
      </c>
      <c r="U258" s="252">
        <f t="shared" si="140"/>
        <v>0</v>
      </c>
      <c r="V258" s="252">
        <f t="shared" si="140"/>
        <v>0</v>
      </c>
      <c r="W258" s="252">
        <f t="shared" si="140"/>
        <v>0</v>
      </c>
      <c r="X258" s="252">
        <f t="shared" si="140"/>
        <v>0</v>
      </c>
      <c r="Y258" s="252">
        <f t="shared" si="108"/>
        <v>84</v>
      </c>
      <c r="Z258" s="252">
        <f t="shared" si="109"/>
        <v>95</v>
      </c>
      <c r="AA258" s="252">
        <f t="shared" si="110"/>
        <v>0</v>
      </c>
      <c r="AB258" s="253">
        <f t="shared" si="111"/>
        <v>179</v>
      </c>
    </row>
    <row r="259" spans="1:28" ht="15.75" thickBot="1">
      <c r="A259" s="457"/>
      <c r="B259" s="398"/>
      <c r="C259" s="204" t="s">
        <v>128</v>
      </c>
      <c r="D259" s="252">
        <f aca="true" t="shared" si="141" ref="D259:X259">SUM(D257:D258)</f>
        <v>23</v>
      </c>
      <c r="E259" s="252">
        <f t="shared" si="141"/>
        <v>197</v>
      </c>
      <c r="F259" s="252">
        <f t="shared" si="141"/>
        <v>571</v>
      </c>
      <c r="G259" s="252">
        <f t="shared" si="141"/>
        <v>1</v>
      </c>
      <c r="H259" s="252">
        <f t="shared" si="141"/>
        <v>0</v>
      </c>
      <c r="I259" s="252">
        <f t="shared" si="141"/>
        <v>8</v>
      </c>
      <c r="J259" s="252">
        <f t="shared" si="141"/>
        <v>0</v>
      </c>
      <c r="K259" s="252">
        <f t="shared" si="141"/>
        <v>0</v>
      </c>
      <c r="L259" s="252">
        <f t="shared" si="141"/>
        <v>1015</v>
      </c>
      <c r="M259" s="252">
        <f t="shared" si="141"/>
        <v>1</v>
      </c>
      <c r="N259" s="252">
        <f t="shared" si="141"/>
        <v>0</v>
      </c>
      <c r="O259" s="252">
        <f t="shared" si="141"/>
        <v>654</v>
      </c>
      <c r="P259" s="252">
        <f t="shared" si="141"/>
        <v>5</v>
      </c>
      <c r="Q259" s="252">
        <f t="shared" si="141"/>
        <v>0</v>
      </c>
      <c r="R259" s="252">
        <f t="shared" si="141"/>
        <v>783</v>
      </c>
      <c r="S259" s="252">
        <f t="shared" si="141"/>
        <v>137</v>
      </c>
      <c r="T259" s="252">
        <f t="shared" si="141"/>
        <v>0</v>
      </c>
      <c r="U259" s="252">
        <f t="shared" si="141"/>
        <v>2</v>
      </c>
      <c r="V259" s="252">
        <f t="shared" si="141"/>
        <v>0</v>
      </c>
      <c r="W259" s="252">
        <f t="shared" si="141"/>
        <v>0</v>
      </c>
      <c r="X259" s="252">
        <f t="shared" si="141"/>
        <v>0</v>
      </c>
      <c r="Y259" s="252">
        <f t="shared" si="108"/>
        <v>3033</v>
      </c>
      <c r="Z259" s="252">
        <f t="shared" si="109"/>
        <v>364</v>
      </c>
      <c r="AA259" s="252">
        <f t="shared" si="110"/>
        <v>0</v>
      </c>
      <c r="AB259" s="253">
        <f t="shared" si="111"/>
        <v>3397</v>
      </c>
    </row>
    <row r="260" spans="1:28" ht="15" customHeight="1">
      <c r="A260" s="451" t="s">
        <v>129</v>
      </c>
      <c r="B260" s="412" t="s">
        <v>35</v>
      </c>
      <c r="C260" s="56" t="s">
        <v>40</v>
      </c>
      <c r="D260" s="243">
        <f aca="true" t="shared" si="142" ref="D260:AB260">D8+D20+D32+D44+D56+D68+D80+D92+D104+D116+D128+D140+D152+D164+D176+D188+D200+D212+D224+D236+D248</f>
        <v>1482</v>
      </c>
      <c r="E260" s="243">
        <f t="shared" si="142"/>
        <v>12896</v>
      </c>
      <c r="F260" s="243">
        <f t="shared" si="142"/>
        <v>4998</v>
      </c>
      <c r="G260" s="243">
        <f t="shared" si="142"/>
        <v>48</v>
      </c>
      <c r="H260" s="243">
        <f t="shared" si="142"/>
        <v>1</v>
      </c>
      <c r="I260" s="243">
        <f t="shared" si="142"/>
        <v>2644</v>
      </c>
      <c r="J260" s="243">
        <f t="shared" si="142"/>
        <v>131</v>
      </c>
      <c r="K260" s="243">
        <f t="shared" si="142"/>
        <v>0</v>
      </c>
      <c r="L260" s="243">
        <f t="shared" si="142"/>
        <v>35792</v>
      </c>
      <c r="M260" s="243">
        <f t="shared" si="142"/>
        <v>281</v>
      </c>
      <c r="N260" s="243">
        <f t="shared" si="142"/>
        <v>0</v>
      </c>
      <c r="O260" s="243">
        <f t="shared" si="142"/>
        <v>27318</v>
      </c>
      <c r="P260" s="243">
        <f t="shared" si="142"/>
        <v>506</v>
      </c>
      <c r="Q260" s="243">
        <f t="shared" si="142"/>
        <v>10</v>
      </c>
      <c r="R260" s="243">
        <f t="shared" si="142"/>
        <v>20704</v>
      </c>
      <c r="S260" s="243">
        <f t="shared" si="142"/>
        <v>3115</v>
      </c>
      <c r="T260" s="243">
        <f t="shared" si="142"/>
        <v>15</v>
      </c>
      <c r="U260" s="243">
        <f t="shared" si="142"/>
        <v>88</v>
      </c>
      <c r="V260" s="243">
        <f t="shared" si="142"/>
        <v>58</v>
      </c>
      <c r="W260" s="243">
        <f t="shared" si="142"/>
        <v>0</v>
      </c>
      <c r="X260" s="243">
        <f t="shared" si="142"/>
        <v>2</v>
      </c>
      <c r="Y260" s="243">
        <f t="shared" si="142"/>
        <v>91544</v>
      </c>
      <c r="Z260" s="243">
        <f t="shared" si="142"/>
        <v>18517</v>
      </c>
      <c r="AA260" s="243">
        <f t="shared" si="142"/>
        <v>26</v>
      </c>
      <c r="AB260" s="244">
        <f t="shared" si="142"/>
        <v>110089</v>
      </c>
    </row>
    <row r="261" spans="1:28" ht="15.75" thickBot="1">
      <c r="A261" s="452" t="s">
        <v>105</v>
      </c>
      <c r="B261" s="413" t="s">
        <v>35</v>
      </c>
      <c r="C261" s="17" t="s">
        <v>41</v>
      </c>
      <c r="D261" s="245">
        <f aca="true" t="shared" si="143" ref="D261:AB261">D9+D21+D33+D45+D57+D69+D81+D93+D105+D117+D129+D141+D153+D165+D177+D189+D201+D213+D225+D237+D249</f>
        <v>615</v>
      </c>
      <c r="E261" s="245">
        <f t="shared" si="143"/>
        <v>8356</v>
      </c>
      <c r="F261" s="245">
        <f t="shared" si="143"/>
        <v>731</v>
      </c>
      <c r="G261" s="245">
        <f t="shared" si="143"/>
        <v>14</v>
      </c>
      <c r="H261" s="245">
        <f t="shared" si="143"/>
        <v>0</v>
      </c>
      <c r="I261" s="245">
        <f t="shared" si="143"/>
        <v>673</v>
      </c>
      <c r="J261" s="245">
        <f t="shared" si="143"/>
        <v>56</v>
      </c>
      <c r="K261" s="245">
        <f t="shared" si="143"/>
        <v>0</v>
      </c>
      <c r="L261" s="245">
        <f t="shared" si="143"/>
        <v>5833</v>
      </c>
      <c r="M261" s="245">
        <f t="shared" si="143"/>
        <v>160</v>
      </c>
      <c r="N261" s="245">
        <f t="shared" si="143"/>
        <v>1</v>
      </c>
      <c r="O261" s="245">
        <f t="shared" si="143"/>
        <v>6377</v>
      </c>
      <c r="P261" s="245">
        <f t="shared" si="143"/>
        <v>198</v>
      </c>
      <c r="Q261" s="245">
        <f t="shared" si="143"/>
        <v>5</v>
      </c>
      <c r="R261" s="245">
        <f t="shared" si="143"/>
        <v>10658</v>
      </c>
      <c r="S261" s="245">
        <f t="shared" si="143"/>
        <v>1212</v>
      </c>
      <c r="T261" s="245">
        <f t="shared" si="143"/>
        <v>4</v>
      </c>
      <c r="U261" s="245">
        <f t="shared" si="143"/>
        <v>54</v>
      </c>
      <c r="V261" s="245">
        <f t="shared" si="143"/>
        <v>31</v>
      </c>
      <c r="W261" s="245">
        <f t="shared" si="143"/>
        <v>13</v>
      </c>
      <c r="X261" s="245">
        <f t="shared" si="143"/>
        <v>1</v>
      </c>
      <c r="Y261" s="245">
        <f t="shared" si="143"/>
        <v>24326</v>
      </c>
      <c r="Z261" s="245">
        <f t="shared" si="143"/>
        <v>10642</v>
      </c>
      <c r="AA261" s="245">
        <f t="shared" si="143"/>
        <v>23</v>
      </c>
      <c r="AB261" s="246">
        <f t="shared" si="143"/>
        <v>34992</v>
      </c>
    </row>
    <row r="262" spans="1:28" ht="16.5" thickBot="1" thickTop="1">
      <c r="A262" s="452"/>
      <c r="B262" s="414"/>
      <c r="C262" s="198" t="s">
        <v>125</v>
      </c>
      <c r="D262" s="247">
        <f aca="true" t="shared" si="144" ref="D262:AB262">D10+D22+D34+D46+D58+D70+D82+D94+D106+D118+D130+D142+D154+D166+D178+D190+D202+D214+D226+D238+D250</f>
        <v>2097</v>
      </c>
      <c r="E262" s="247">
        <f t="shared" si="144"/>
        <v>21252</v>
      </c>
      <c r="F262" s="247">
        <f t="shared" si="144"/>
        <v>5729</v>
      </c>
      <c r="G262" s="247">
        <f t="shared" si="144"/>
        <v>62</v>
      </c>
      <c r="H262" s="247">
        <f t="shared" si="144"/>
        <v>1</v>
      </c>
      <c r="I262" s="247">
        <f t="shared" si="144"/>
        <v>3317</v>
      </c>
      <c r="J262" s="247">
        <f t="shared" si="144"/>
        <v>187</v>
      </c>
      <c r="K262" s="247">
        <f t="shared" si="144"/>
        <v>0</v>
      </c>
      <c r="L262" s="247">
        <f t="shared" si="144"/>
        <v>41625</v>
      </c>
      <c r="M262" s="247">
        <f t="shared" si="144"/>
        <v>441</v>
      </c>
      <c r="N262" s="247">
        <f t="shared" si="144"/>
        <v>1</v>
      </c>
      <c r="O262" s="247">
        <f t="shared" si="144"/>
        <v>33695</v>
      </c>
      <c r="P262" s="247">
        <f t="shared" si="144"/>
        <v>704</v>
      </c>
      <c r="Q262" s="247">
        <f t="shared" si="144"/>
        <v>15</v>
      </c>
      <c r="R262" s="247">
        <f t="shared" si="144"/>
        <v>31362</v>
      </c>
      <c r="S262" s="247">
        <f t="shared" si="144"/>
        <v>4327</v>
      </c>
      <c r="T262" s="247">
        <f t="shared" si="144"/>
        <v>19</v>
      </c>
      <c r="U262" s="247">
        <f t="shared" si="144"/>
        <v>142</v>
      </c>
      <c r="V262" s="247">
        <f t="shared" si="144"/>
        <v>89</v>
      </c>
      <c r="W262" s="247">
        <f t="shared" si="144"/>
        <v>13</v>
      </c>
      <c r="X262" s="247">
        <f t="shared" si="144"/>
        <v>3</v>
      </c>
      <c r="Y262" s="247">
        <f t="shared" si="144"/>
        <v>115870</v>
      </c>
      <c r="Z262" s="247">
        <f t="shared" si="144"/>
        <v>29159</v>
      </c>
      <c r="AA262" s="247">
        <f t="shared" si="144"/>
        <v>49</v>
      </c>
      <c r="AB262" s="248">
        <f t="shared" si="144"/>
        <v>145081</v>
      </c>
    </row>
    <row r="263" spans="1:28" ht="15.75" thickTop="1">
      <c r="A263" s="452" t="s">
        <v>105</v>
      </c>
      <c r="B263" s="413" t="s">
        <v>36</v>
      </c>
      <c r="C263" s="11" t="s">
        <v>40</v>
      </c>
      <c r="D263" s="180">
        <f aca="true" t="shared" si="145" ref="D263:AB263">D11+D23+D35+D47+D59+D71+D83+D95+D107+D119+D131+D143+D155+D167+D179+D191+D203+D215+D227+D239+D251</f>
        <v>19</v>
      </c>
      <c r="E263" s="180">
        <f t="shared" si="145"/>
        <v>188</v>
      </c>
      <c r="F263" s="180">
        <f t="shared" si="145"/>
        <v>25</v>
      </c>
      <c r="G263" s="180">
        <f t="shared" si="145"/>
        <v>1</v>
      </c>
      <c r="H263" s="180">
        <f t="shared" si="145"/>
        <v>0</v>
      </c>
      <c r="I263" s="180">
        <f t="shared" si="145"/>
        <v>26</v>
      </c>
      <c r="J263" s="180">
        <f t="shared" si="145"/>
        <v>3</v>
      </c>
      <c r="K263" s="180">
        <f t="shared" si="145"/>
        <v>0</v>
      </c>
      <c r="L263" s="180">
        <f t="shared" si="145"/>
        <v>251</v>
      </c>
      <c r="M263" s="180">
        <f t="shared" si="145"/>
        <v>12</v>
      </c>
      <c r="N263" s="180">
        <f t="shared" si="145"/>
        <v>0</v>
      </c>
      <c r="O263" s="180">
        <f t="shared" si="145"/>
        <v>835</v>
      </c>
      <c r="P263" s="180">
        <f t="shared" si="145"/>
        <v>31</v>
      </c>
      <c r="Q263" s="180">
        <f t="shared" si="145"/>
        <v>1</v>
      </c>
      <c r="R263" s="180">
        <f t="shared" si="145"/>
        <v>11049</v>
      </c>
      <c r="S263" s="180">
        <f t="shared" si="145"/>
        <v>1161</v>
      </c>
      <c r="T263" s="180">
        <f t="shared" si="145"/>
        <v>2</v>
      </c>
      <c r="U263" s="180">
        <f t="shared" si="145"/>
        <v>79</v>
      </c>
      <c r="V263" s="180">
        <f t="shared" si="145"/>
        <v>35</v>
      </c>
      <c r="W263" s="180">
        <f t="shared" si="145"/>
        <v>1</v>
      </c>
      <c r="X263" s="180">
        <f t="shared" si="145"/>
        <v>0</v>
      </c>
      <c r="Y263" s="180">
        <f t="shared" si="145"/>
        <v>12265</v>
      </c>
      <c r="Z263" s="180">
        <f t="shared" si="145"/>
        <v>1450</v>
      </c>
      <c r="AA263" s="180">
        <f t="shared" si="145"/>
        <v>4</v>
      </c>
      <c r="AB263" s="249">
        <f t="shared" si="145"/>
        <v>13719</v>
      </c>
    </row>
    <row r="264" spans="1:28" ht="15.75" thickBot="1">
      <c r="A264" s="452"/>
      <c r="B264" s="413" t="s">
        <v>36</v>
      </c>
      <c r="C264" s="17" t="s">
        <v>41</v>
      </c>
      <c r="D264" s="245">
        <f aca="true" t="shared" si="146" ref="D264:AB264">D12+D24+D36+D48+D60+D72+D84+D96+D108+D120+D132+D144+D156+D168+D180+D192+D204+D216+D228+D240+D252</f>
        <v>7</v>
      </c>
      <c r="E264" s="245">
        <f t="shared" si="146"/>
        <v>93</v>
      </c>
      <c r="F264" s="245">
        <f t="shared" si="146"/>
        <v>3</v>
      </c>
      <c r="G264" s="245">
        <f t="shared" si="146"/>
        <v>2</v>
      </c>
      <c r="H264" s="245">
        <f t="shared" si="146"/>
        <v>0</v>
      </c>
      <c r="I264" s="245">
        <f t="shared" si="146"/>
        <v>6</v>
      </c>
      <c r="J264" s="245">
        <f t="shared" si="146"/>
        <v>0</v>
      </c>
      <c r="K264" s="245">
        <f t="shared" si="146"/>
        <v>0</v>
      </c>
      <c r="L264" s="245">
        <f t="shared" si="146"/>
        <v>72</v>
      </c>
      <c r="M264" s="245">
        <f t="shared" si="146"/>
        <v>1</v>
      </c>
      <c r="N264" s="245">
        <f t="shared" si="146"/>
        <v>0</v>
      </c>
      <c r="O264" s="245">
        <f t="shared" si="146"/>
        <v>244</v>
      </c>
      <c r="P264" s="245">
        <f t="shared" si="146"/>
        <v>5</v>
      </c>
      <c r="Q264" s="245">
        <f t="shared" si="146"/>
        <v>0</v>
      </c>
      <c r="R264" s="245">
        <f t="shared" si="146"/>
        <v>4098</v>
      </c>
      <c r="S264" s="245">
        <f t="shared" si="146"/>
        <v>362</v>
      </c>
      <c r="T264" s="245">
        <f t="shared" si="146"/>
        <v>0</v>
      </c>
      <c r="U264" s="245">
        <f t="shared" si="146"/>
        <v>21</v>
      </c>
      <c r="V264" s="245">
        <f t="shared" si="146"/>
        <v>9</v>
      </c>
      <c r="W264" s="245">
        <f t="shared" si="146"/>
        <v>0</v>
      </c>
      <c r="X264" s="245">
        <f t="shared" si="146"/>
        <v>0</v>
      </c>
      <c r="Y264" s="245">
        <f t="shared" si="146"/>
        <v>4444</v>
      </c>
      <c r="Z264" s="245">
        <f t="shared" si="146"/>
        <v>479</v>
      </c>
      <c r="AA264" s="245">
        <f t="shared" si="146"/>
        <v>0</v>
      </c>
      <c r="AB264" s="246">
        <f t="shared" si="146"/>
        <v>4923</v>
      </c>
    </row>
    <row r="265" spans="1:28" ht="16.5" thickBot="1" thickTop="1">
      <c r="A265" s="452"/>
      <c r="B265" s="414"/>
      <c r="C265" s="198" t="s">
        <v>125</v>
      </c>
      <c r="D265" s="247">
        <f aca="true" t="shared" si="147" ref="D265:AB265">D13+D25+D37+D49+D61+D73+D85+D97+D109+D121+D133+D145+D157+D169+D181+D193+D205+D217+D229+D241+D253</f>
        <v>26</v>
      </c>
      <c r="E265" s="247">
        <f t="shared" si="147"/>
        <v>281</v>
      </c>
      <c r="F265" s="247">
        <f t="shared" si="147"/>
        <v>28</v>
      </c>
      <c r="G265" s="247">
        <f t="shared" si="147"/>
        <v>3</v>
      </c>
      <c r="H265" s="247">
        <f t="shared" si="147"/>
        <v>0</v>
      </c>
      <c r="I265" s="247">
        <f t="shared" si="147"/>
        <v>32</v>
      </c>
      <c r="J265" s="247">
        <f t="shared" si="147"/>
        <v>3</v>
      </c>
      <c r="K265" s="247">
        <f t="shared" si="147"/>
        <v>0</v>
      </c>
      <c r="L265" s="247">
        <f t="shared" si="147"/>
        <v>323</v>
      </c>
      <c r="M265" s="247">
        <f t="shared" si="147"/>
        <v>13</v>
      </c>
      <c r="N265" s="247">
        <f t="shared" si="147"/>
        <v>0</v>
      </c>
      <c r="O265" s="247">
        <f t="shared" si="147"/>
        <v>1079</v>
      </c>
      <c r="P265" s="247">
        <f t="shared" si="147"/>
        <v>36</v>
      </c>
      <c r="Q265" s="247">
        <f t="shared" si="147"/>
        <v>1</v>
      </c>
      <c r="R265" s="247">
        <f t="shared" si="147"/>
        <v>15147</v>
      </c>
      <c r="S265" s="247">
        <f t="shared" si="147"/>
        <v>1523</v>
      </c>
      <c r="T265" s="247">
        <f t="shared" si="147"/>
        <v>2</v>
      </c>
      <c r="U265" s="247">
        <f t="shared" si="147"/>
        <v>100</v>
      </c>
      <c r="V265" s="247">
        <f t="shared" si="147"/>
        <v>44</v>
      </c>
      <c r="W265" s="247">
        <f t="shared" si="147"/>
        <v>1</v>
      </c>
      <c r="X265" s="247">
        <f t="shared" si="147"/>
        <v>0</v>
      </c>
      <c r="Y265" s="247">
        <f t="shared" si="147"/>
        <v>16709</v>
      </c>
      <c r="Z265" s="247">
        <f t="shared" si="147"/>
        <v>1929</v>
      </c>
      <c r="AA265" s="247">
        <f t="shared" si="147"/>
        <v>4</v>
      </c>
      <c r="AB265" s="248">
        <f t="shared" si="147"/>
        <v>18642</v>
      </c>
    </row>
    <row r="266" spans="1:28" ht="15.75" thickTop="1">
      <c r="A266" s="452" t="s">
        <v>105</v>
      </c>
      <c r="B266" s="413" t="s">
        <v>126</v>
      </c>
      <c r="C266" s="11" t="s">
        <v>40</v>
      </c>
      <c r="D266" s="180">
        <f aca="true" t="shared" si="148" ref="D266:AB266">D14+D26+D38+D50+D62+D74+D86+D98+D110+D122+D134+D146+D158+D170+D182+D194+D206+D218+D230+D242+D254</f>
        <v>32</v>
      </c>
      <c r="E266" s="180">
        <f t="shared" si="148"/>
        <v>280</v>
      </c>
      <c r="F266" s="180">
        <f t="shared" si="148"/>
        <v>101</v>
      </c>
      <c r="G266" s="180">
        <f t="shared" si="148"/>
        <v>0</v>
      </c>
      <c r="H266" s="180">
        <f t="shared" si="148"/>
        <v>0</v>
      </c>
      <c r="I266" s="180">
        <f t="shared" si="148"/>
        <v>19</v>
      </c>
      <c r="J266" s="180">
        <f t="shared" si="148"/>
        <v>1</v>
      </c>
      <c r="K266" s="180">
        <f t="shared" si="148"/>
        <v>0</v>
      </c>
      <c r="L266" s="180">
        <f t="shared" si="148"/>
        <v>858</v>
      </c>
      <c r="M266" s="180">
        <f t="shared" si="148"/>
        <v>10</v>
      </c>
      <c r="N266" s="180">
        <f t="shared" si="148"/>
        <v>0</v>
      </c>
      <c r="O266" s="180">
        <f t="shared" si="148"/>
        <v>2540</v>
      </c>
      <c r="P266" s="180">
        <f t="shared" si="148"/>
        <v>40</v>
      </c>
      <c r="Q266" s="180">
        <f t="shared" si="148"/>
        <v>0</v>
      </c>
      <c r="R266" s="180">
        <f t="shared" si="148"/>
        <v>12769</v>
      </c>
      <c r="S266" s="180">
        <f t="shared" si="148"/>
        <v>1408</v>
      </c>
      <c r="T266" s="180">
        <f t="shared" si="148"/>
        <v>4</v>
      </c>
      <c r="U266" s="180">
        <f t="shared" si="148"/>
        <v>26</v>
      </c>
      <c r="V266" s="180">
        <f t="shared" si="148"/>
        <v>19</v>
      </c>
      <c r="W266" s="180">
        <f t="shared" si="148"/>
        <v>0</v>
      </c>
      <c r="X266" s="180">
        <f t="shared" si="148"/>
        <v>0</v>
      </c>
      <c r="Y266" s="180">
        <f t="shared" si="148"/>
        <v>16313</v>
      </c>
      <c r="Z266" s="180">
        <f t="shared" si="148"/>
        <v>1790</v>
      </c>
      <c r="AA266" s="180">
        <f t="shared" si="148"/>
        <v>4</v>
      </c>
      <c r="AB266" s="249">
        <f t="shared" si="148"/>
        <v>18107</v>
      </c>
    </row>
    <row r="267" spans="1:28" ht="15.75" thickBot="1">
      <c r="A267" s="452" t="s">
        <v>105</v>
      </c>
      <c r="B267" s="413" t="s">
        <v>126</v>
      </c>
      <c r="C267" s="17" t="s">
        <v>41</v>
      </c>
      <c r="D267" s="245">
        <f aca="true" t="shared" si="149" ref="D267:AB267">D15+D27+D39+D51+D63+D75+D87+D99+D111+D123+D135+D147+D159+D171+D183+D195+D207+D219+D231+D243+D255</f>
        <v>1</v>
      </c>
      <c r="E267" s="245">
        <f t="shared" si="149"/>
        <v>120</v>
      </c>
      <c r="F267" s="245">
        <f t="shared" si="149"/>
        <v>7</v>
      </c>
      <c r="G267" s="245">
        <f t="shared" si="149"/>
        <v>0</v>
      </c>
      <c r="H267" s="245">
        <f t="shared" si="149"/>
        <v>0</v>
      </c>
      <c r="I267" s="245">
        <f t="shared" si="149"/>
        <v>0</v>
      </c>
      <c r="J267" s="245">
        <f t="shared" si="149"/>
        <v>0</v>
      </c>
      <c r="K267" s="245">
        <f t="shared" si="149"/>
        <v>0</v>
      </c>
      <c r="L267" s="245">
        <f t="shared" si="149"/>
        <v>87</v>
      </c>
      <c r="M267" s="245">
        <f t="shared" si="149"/>
        <v>2</v>
      </c>
      <c r="N267" s="245">
        <f t="shared" si="149"/>
        <v>0</v>
      </c>
      <c r="O267" s="245">
        <f t="shared" si="149"/>
        <v>162</v>
      </c>
      <c r="P267" s="245">
        <f t="shared" si="149"/>
        <v>10</v>
      </c>
      <c r="Q267" s="245">
        <f t="shared" si="149"/>
        <v>0</v>
      </c>
      <c r="R267" s="245">
        <f t="shared" si="149"/>
        <v>1686</v>
      </c>
      <c r="S267" s="245">
        <f t="shared" si="149"/>
        <v>181</v>
      </c>
      <c r="T267" s="245">
        <f t="shared" si="149"/>
        <v>1</v>
      </c>
      <c r="U267" s="245">
        <f t="shared" si="149"/>
        <v>4</v>
      </c>
      <c r="V267" s="245">
        <f t="shared" si="149"/>
        <v>2</v>
      </c>
      <c r="W267" s="245">
        <f t="shared" si="149"/>
        <v>0</v>
      </c>
      <c r="X267" s="245">
        <f t="shared" si="149"/>
        <v>0</v>
      </c>
      <c r="Y267" s="245">
        <f t="shared" si="149"/>
        <v>1946</v>
      </c>
      <c r="Z267" s="245">
        <f t="shared" si="149"/>
        <v>316</v>
      </c>
      <c r="AA267" s="245">
        <f t="shared" si="149"/>
        <v>1</v>
      </c>
      <c r="AB267" s="246">
        <f t="shared" si="149"/>
        <v>2263</v>
      </c>
    </row>
    <row r="268" spans="1:28" ht="16.5" thickBot="1" thickTop="1">
      <c r="A268" s="452"/>
      <c r="B268" s="415"/>
      <c r="C268" s="201" t="s">
        <v>125</v>
      </c>
      <c r="D268" s="250">
        <f aca="true" t="shared" si="150" ref="D268:AB268">D16+D28+D40+D52+D64+D76+D88+D100+D112+D124+D136+D148+D160+D172+D184+D196+D208+D220+D232+D244+D256</f>
        <v>33</v>
      </c>
      <c r="E268" s="250">
        <f t="shared" si="150"/>
        <v>400</v>
      </c>
      <c r="F268" s="250">
        <f t="shared" si="150"/>
        <v>108</v>
      </c>
      <c r="G268" s="250">
        <f t="shared" si="150"/>
        <v>0</v>
      </c>
      <c r="H268" s="250">
        <f t="shared" si="150"/>
        <v>0</v>
      </c>
      <c r="I268" s="250">
        <f t="shared" si="150"/>
        <v>19</v>
      </c>
      <c r="J268" s="250">
        <f t="shared" si="150"/>
        <v>1</v>
      </c>
      <c r="K268" s="250">
        <f t="shared" si="150"/>
        <v>0</v>
      </c>
      <c r="L268" s="250">
        <f t="shared" si="150"/>
        <v>945</v>
      </c>
      <c r="M268" s="250">
        <f t="shared" si="150"/>
        <v>12</v>
      </c>
      <c r="N268" s="250">
        <f t="shared" si="150"/>
        <v>0</v>
      </c>
      <c r="O268" s="250">
        <f t="shared" si="150"/>
        <v>2702</v>
      </c>
      <c r="P268" s="250">
        <f t="shared" si="150"/>
        <v>50</v>
      </c>
      <c r="Q268" s="250">
        <f t="shared" si="150"/>
        <v>0</v>
      </c>
      <c r="R268" s="250">
        <f t="shared" si="150"/>
        <v>14455</v>
      </c>
      <c r="S268" s="250">
        <f t="shared" si="150"/>
        <v>1589</v>
      </c>
      <c r="T268" s="250">
        <f t="shared" si="150"/>
        <v>5</v>
      </c>
      <c r="U268" s="250">
        <f t="shared" si="150"/>
        <v>30</v>
      </c>
      <c r="V268" s="250">
        <f t="shared" si="150"/>
        <v>21</v>
      </c>
      <c r="W268" s="250">
        <f t="shared" si="150"/>
        <v>0</v>
      </c>
      <c r="X268" s="250">
        <f t="shared" si="150"/>
        <v>0</v>
      </c>
      <c r="Y268" s="250">
        <f t="shared" si="150"/>
        <v>18259</v>
      </c>
      <c r="Z268" s="250">
        <f t="shared" si="150"/>
        <v>2106</v>
      </c>
      <c r="AA268" s="250">
        <f t="shared" si="150"/>
        <v>5</v>
      </c>
      <c r="AB268" s="251">
        <f t="shared" si="150"/>
        <v>20370</v>
      </c>
    </row>
    <row r="269" spans="1:28" ht="15.75" thickBot="1">
      <c r="A269" s="452"/>
      <c r="B269" s="398" t="s">
        <v>129</v>
      </c>
      <c r="C269" s="204" t="s">
        <v>40</v>
      </c>
      <c r="D269" s="252">
        <f aca="true" t="shared" si="151" ref="D269:AB269">D17+D29+D41+D53+D65+D77+D89+D101+D113+D125+D137+D149+D161+D173+D185+D197+D209+D221+D233+D245+D257</f>
        <v>1533</v>
      </c>
      <c r="E269" s="252">
        <f t="shared" si="151"/>
        <v>13364</v>
      </c>
      <c r="F269" s="252">
        <f t="shared" si="151"/>
        <v>5124</v>
      </c>
      <c r="G269" s="252">
        <f t="shared" si="151"/>
        <v>49</v>
      </c>
      <c r="H269" s="252">
        <f t="shared" si="151"/>
        <v>1</v>
      </c>
      <c r="I269" s="252">
        <f t="shared" si="151"/>
        <v>2689</v>
      </c>
      <c r="J269" s="252">
        <f t="shared" si="151"/>
        <v>135</v>
      </c>
      <c r="K269" s="252">
        <f t="shared" si="151"/>
        <v>0</v>
      </c>
      <c r="L269" s="252">
        <f t="shared" si="151"/>
        <v>36901</v>
      </c>
      <c r="M269" s="252">
        <f t="shared" si="151"/>
        <v>303</v>
      </c>
      <c r="N269" s="252">
        <f t="shared" si="151"/>
        <v>0</v>
      </c>
      <c r="O269" s="252">
        <f t="shared" si="151"/>
        <v>30693</v>
      </c>
      <c r="P269" s="252">
        <f t="shared" si="151"/>
        <v>577</v>
      </c>
      <c r="Q269" s="252">
        <f t="shared" si="151"/>
        <v>11</v>
      </c>
      <c r="R269" s="252">
        <f t="shared" si="151"/>
        <v>44522</v>
      </c>
      <c r="S269" s="252">
        <f t="shared" si="151"/>
        <v>5684</v>
      </c>
      <c r="T269" s="252">
        <f t="shared" si="151"/>
        <v>21</v>
      </c>
      <c r="U269" s="252">
        <f t="shared" si="151"/>
        <v>193</v>
      </c>
      <c r="V269" s="252">
        <f t="shared" si="151"/>
        <v>112</v>
      </c>
      <c r="W269" s="252">
        <f t="shared" si="151"/>
        <v>1</v>
      </c>
      <c r="X269" s="252">
        <f t="shared" si="151"/>
        <v>2</v>
      </c>
      <c r="Y269" s="252">
        <f t="shared" si="151"/>
        <v>120122</v>
      </c>
      <c r="Z269" s="252">
        <f t="shared" si="151"/>
        <v>21757</v>
      </c>
      <c r="AA269" s="252">
        <f t="shared" si="151"/>
        <v>34</v>
      </c>
      <c r="AB269" s="253">
        <f t="shared" si="151"/>
        <v>141915</v>
      </c>
    </row>
    <row r="270" spans="1:28" ht="15.75" thickBot="1">
      <c r="A270" s="452"/>
      <c r="B270" s="398"/>
      <c r="C270" s="204" t="s">
        <v>41</v>
      </c>
      <c r="D270" s="252">
        <f aca="true" t="shared" si="152" ref="D270:AB270">D18+D30+D42+D54+D66+D78+D90+D102+D114+D126+D138+D150+D162+D174+D186+D198+D210+D222+D234+D246+D258</f>
        <v>623</v>
      </c>
      <c r="E270" s="252">
        <f t="shared" si="152"/>
        <v>8569</v>
      </c>
      <c r="F270" s="252">
        <f t="shared" si="152"/>
        <v>741</v>
      </c>
      <c r="G270" s="252">
        <f t="shared" si="152"/>
        <v>16</v>
      </c>
      <c r="H270" s="252">
        <f t="shared" si="152"/>
        <v>0</v>
      </c>
      <c r="I270" s="252">
        <f t="shared" si="152"/>
        <v>679</v>
      </c>
      <c r="J270" s="252">
        <f t="shared" si="152"/>
        <v>56</v>
      </c>
      <c r="K270" s="252">
        <f t="shared" si="152"/>
        <v>0</v>
      </c>
      <c r="L270" s="252">
        <f t="shared" si="152"/>
        <v>5992</v>
      </c>
      <c r="M270" s="252">
        <f t="shared" si="152"/>
        <v>163</v>
      </c>
      <c r="N270" s="252">
        <f t="shared" si="152"/>
        <v>1</v>
      </c>
      <c r="O270" s="252">
        <f t="shared" si="152"/>
        <v>6783</v>
      </c>
      <c r="P270" s="252">
        <f t="shared" si="152"/>
        <v>213</v>
      </c>
      <c r="Q270" s="252">
        <f t="shared" si="152"/>
        <v>5</v>
      </c>
      <c r="R270" s="252">
        <f t="shared" si="152"/>
        <v>16442</v>
      </c>
      <c r="S270" s="252">
        <f t="shared" si="152"/>
        <v>1755</v>
      </c>
      <c r="T270" s="252">
        <f t="shared" si="152"/>
        <v>5</v>
      </c>
      <c r="U270" s="252">
        <f t="shared" si="152"/>
        <v>79</v>
      </c>
      <c r="V270" s="252">
        <f t="shared" si="152"/>
        <v>42</v>
      </c>
      <c r="W270" s="252">
        <f t="shared" si="152"/>
        <v>13</v>
      </c>
      <c r="X270" s="252">
        <f t="shared" si="152"/>
        <v>1</v>
      </c>
      <c r="Y270" s="252">
        <f t="shared" si="152"/>
        <v>30716</v>
      </c>
      <c r="Z270" s="252">
        <f t="shared" si="152"/>
        <v>11437</v>
      </c>
      <c r="AA270" s="252">
        <f t="shared" si="152"/>
        <v>24</v>
      </c>
      <c r="AB270" s="253">
        <f t="shared" si="152"/>
        <v>42178</v>
      </c>
    </row>
    <row r="271" spans="1:28" ht="15.75" thickBot="1">
      <c r="A271" s="453"/>
      <c r="B271" s="400"/>
      <c r="C271" s="207" t="s">
        <v>128</v>
      </c>
      <c r="D271" s="254">
        <f aca="true" t="shared" si="153" ref="D271:AB271">D19+D31+D43+D55+D67+D79+D91+D103+D115+D127+D139+D151+D163+D175+D187+D199+D211+D223+D235+D247+D259</f>
        <v>2156</v>
      </c>
      <c r="E271" s="254">
        <f t="shared" si="153"/>
        <v>21933</v>
      </c>
      <c r="F271" s="254">
        <f t="shared" si="153"/>
        <v>5865</v>
      </c>
      <c r="G271" s="254">
        <f t="shared" si="153"/>
        <v>65</v>
      </c>
      <c r="H271" s="254">
        <f t="shared" si="153"/>
        <v>1</v>
      </c>
      <c r="I271" s="254">
        <f t="shared" si="153"/>
        <v>3368</v>
      </c>
      <c r="J271" s="254">
        <f t="shared" si="153"/>
        <v>191</v>
      </c>
      <c r="K271" s="254">
        <f t="shared" si="153"/>
        <v>0</v>
      </c>
      <c r="L271" s="254">
        <f t="shared" si="153"/>
        <v>42893</v>
      </c>
      <c r="M271" s="254">
        <f t="shared" si="153"/>
        <v>466</v>
      </c>
      <c r="N271" s="254">
        <f t="shared" si="153"/>
        <v>1</v>
      </c>
      <c r="O271" s="254">
        <f t="shared" si="153"/>
        <v>37476</v>
      </c>
      <c r="P271" s="254">
        <f t="shared" si="153"/>
        <v>790</v>
      </c>
      <c r="Q271" s="254">
        <f t="shared" si="153"/>
        <v>16</v>
      </c>
      <c r="R271" s="254">
        <f t="shared" si="153"/>
        <v>60964</v>
      </c>
      <c r="S271" s="254">
        <f t="shared" si="153"/>
        <v>7439</v>
      </c>
      <c r="T271" s="254">
        <f t="shared" si="153"/>
        <v>26</v>
      </c>
      <c r="U271" s="254">
        <f t="shared" si="153"/>
        <v>272</v>
      </c>
      <c r="V271" s="254">
        <f t="shared" si="153"/>
        <v>154</v>
      </c>
      <c r="W271" s="254">
        <f t="shared" si="153"/>
        <v>14</v>
      </c>
      <c r="X271" s="254">
        <f t="shared" si="153"/>
        <v>3</v>
      </c>
      <c r="Y271" s="254">
        <f t="shared" si="153"/>
        <v>150838</v>
      </c>
      <c r="Z271" s="254">
        <f t="shared" si="153"/>
        <v>33194</v>
      </c>
      <c r="AA271" s="254">
        <f t="shared" si="153"/>
        <v>58</v>
      </c>
      <c r="AB271" s="255">
        <f t="shared" si="153"/>
        <v>184093</v>
      </c>
    </row>
    <row r="272" ht="16.5" thickTop="1">
      <c r="P272" s="6"/>
    </row>
    <row r="273" ht="15.75">
      <c r="P273" s="6"/>
    </row>
    <row r="274" ht="15.75">
      <c r="P274" s="6"/>
    </row>
  </sheetData>
  <sheetProtection/>
  <mergeCells count="127">
    <mergeCell ref="A20:A31"/>
    <mergeCell ref="B20:B22"/>
    <mergeCell ref="B23:B25"/>
    <mergeCell ref="B26:B28"/>
    <mergeCell ref="B29:B31"/>
    <mergeCell ref="A8:A19"/>
    <mergeCell ref="B8:B10"/>
    <mergeCell ref="B11:B13"/>
    <mergeCell ref="B14:B16"/>
    <mergeCell ref="B17:B19"/>
    <mergeCell ref="B59:B61"/>
    <mergeCell ref="B62:B64"/>
    <mergeCell ref="B65:B67"/>
    <mergeCell ref="A44:A55"/>
    <mergeCell ref="B44:B46"/>
    <mergeCell ref="A32:A43"/>
    <mergeCell ref="B32:B34"/>
    <mergeCell ref="B35:B37"/>
    <mergeCell ref="B38:B40"/>
    <mergeCell ref="B41:B43"/>
    <mergeCell ref="A68:A79"/>
    <mergeCell ref="B68:B70"/>
    <mergeCell ref="B71:B73"/>
    <mergeCell ref="B74:B76"/>
    <mergeCell ref="B77:B79"/>
    <mergeCell ref="B47:B49"/>
    <mergeCell ref="B50:B52"/>
    <mergeCell ref="B53:B55"/>
    <mergeCell ref="A56:A67"/>
    <mergeCell ref="B56:B58"/>
    <mergeCell ref="A92:A103"/>
    <mergeCell ref="B92:B94"/>
    <mergeCell ref="B95:B97"/>
    <mergeCell ref="B98:B100"/>
    <mergeCell ref="B101:B103"/>
    <mergeCell ref="A80:A91"/>
    <mergeCell ref="B80:B82"/>
    <mergeCell ref="B83:B85"/>
    <mergeCell ref="B86:B88"/>
    <mergeCell ref="B89:B91"/>
    <mergeCell ref="A116:A127"/>
    <mergeCell ref="B116:B118"/>
    <mergeCell ref="B119:B121"/>
    <mergeCell ref="B122:B124"/>
    <mergeCell ref="B125:B127"/>
    <mergeCell ref="A104:A115"/>
    <mergeCell ref="B104:B106"/>
    <mergeCell ref="B107:B109"/>
    <mergeCell ref="B110:B112"/>
    <mergeCell ref="B113:B115"/>
    <mergeCell ref="A140:A151"/>
    <mergeCell ref="B140:B142"/>
    <mergeCell ref="B143:B145"/>
    <mergeCell ref="B146:B148"/>
    <mergeCell ref="B149:B151"/>
    <mergeCell ref="A128:A139"/>
    <mergeCell ref="B128:B130"/>
    <mergeCell ref="B131:B133"/>
    <mergeCell ref="B134:B136"/>
    <mergeCell ref="B137:B139"/>
    <mergeCell ref="A164:A175"/>
    <mergeCell ref="B164:B166"/>
    <mergeCell ref="B167:B169"/>
    <mergeCell ref="B170:B172"/>
    <mergeCell ref="B173:B175"/>
    <mergeCell ref="A152:A163"/>
    <mergeCell ref="B152:B154"/>
    <mergeCell ref="B155:B157"/>
    <mergeCell ref="B158:B160"/>
    <mergeCell ref="B161:B163"/>
    <mergeCell ref="A188:A199"/>
    <mergeCell ref="B188:B190"/>
    <mergeCell ref="B191:B193"/>
    <mergeCell ref="B194:B196"/>
    <mergeCell ref="B197:B199"/>
    <mergeCell ref="A176:A187"/>
    <mergeCell ref="B176:B178"/>
    <mergeCell ref="B179:B181"/>
    <mergeCell ref="B182:B184"/>
    <mergeCell ref="B185:B187"/>
    <mergeCell ref="A212:A223"/>
    <mergeCell ref="B212:B214"/>
    <mergeCell ref="B215:B217"/>
    <mergeCell ref="B218:B220"/>
    <mergeCell ref="B221:B223"/>
    <mergeCell ref="A200:A211"/>
    <mergeCell ref="B200:B202"/>
    <mergeCell ref="B203:B205"/>
    <mergeCell ref="B206:B208"/>
    <mergeCell ref="B209:B211"/>
    <mergeCell ref="A236:A247"/>
    <mergeCell ref="B236:B238"/>
    <mergeCell ref="B239:B241"/>
    <mergeCell ref="B242:B244"/>
    <mergeCell ref="B245:B247"/>
    <mergeCell ref="A224:A235"/>
    <mergeCell ref="B224:B226"/>
    <mergeCell ref="B227:B229"/>
    <mergeCell ref="B230:B232"/>
    <mergeCell ref="B233:B235"/>
    <mergeCell ref="A260:A271"/>
    <mergeCell ref="B260:B262"/>
    <mergeCell ref="B263:B265"/>
    <mergeCell ref="B266:B268"/>
    <mergeCell ref="B269:B271"/>
    <mergeCell ref="A248:A259"/>
    <mergeCell ref="B248:B250"/>
    <mergeCell ref="B251:B253"/>
    <mergeCell ref="B254:B256"/>
    <mergeCell ref="B257:B259"/>
    <mergeCell ref="A5:A7"/>
    <mergeCell ref="B5:B7"/>
    <mergeCell ref="C5:C7"/>
    <mergeCell ref="D5:E5"/>
    <mergeCell ref="A2:AB2"/>
    <mergeCell ref="A3:AB3"/>
    <mergeCell ref="Y5:AB6"/>
    <mergeCell ref="F5:W5"/>
    <mergeCell ref="X5:X7"/>
    <mergeCell ref="D6:D7"/>
    <mergeCell ref="E6:E7"/>
    <mergeCell ref="F6:H6"/>
    <mergeCell ref="I6:K6"/>
    <mergeCell ref="L6:N6"/>
    <mergeCell ref="O6:Q6"/>
    <mergeCell ref="R6:T6"/>
    <mergeCell ref="U6:W6"/>
  </mergeCells>
  <printOptions horizontalCentered="1"/>
  <pageMargins left="0" right="0.15748031496062992" top="0.77" bottom="0.42" header="0.15748031496062992" footer="0.19"/>
  <pageSetup horizontalDpi="600" verticalDpi="600" orientation="landscape" paperSize="9" scale="59" r:id="rId2"/>
  <headerFooter alignWithMargins="0">
    <oddHeader>&amp;L      
         &amp;G&amp;Cبسم الله الرحمن الرحيم&amp;R
      &amp;"Arabic Transparent,غامق"الجمهورية اليمنية 
    وزارة التربية والتعليم 
         المكتب الفني 
الإدارة العامة للإحصاء والتخطيط</oddHeader>
    <oddFooter xml:space="preserve">&amp;L   ــــ &amp;P ــــ  </oddFooter>
  </headerFooter>
  <rowBreaks count="7" manualBreakCount="7">
    <brk id="43" max="255" man="1"/>
    <brk id="79" max="255" man="1"/>
    <brk id="115" max="255" man="1"/>
    <brk id="151" max="255" man="1"/>
    <brk id="187" max="255" man="1"/>
    <brk id="223" max="255" man="1"/>
    <brk id="259" max="255" man="1"/>
  </rowBreaks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2:AB274"/>
  <sheetViews>
    <sheetView rightToLeft="1" view="pageBreakPreview" zoomScaleNormal="40" zoomScaleSheetLayoutView="100" zoomScalePageLayoutView="0" workbookViewId="0" topLeftCell="A1">
      <selection activeCell="D5" sqref="D5:W7"/>
    </sheetView>
  </sheetViews>
  <sheetFormatPr defaultColWidth="10.28125" defaultRowHeight="12.75"/>
  <cols>
    <col min="1" max="1" width="7.57421875" style="6" customWidth="1"/>
    <col min="2" max="2" width="13.00390625" style="6" customWidth="1"/>
    <col min="3" max="3" width="6.00390625" style="6" bestFit="1" customWidth="1"/>
    <col min="4" max="15" width="8.8515625" style="6" customWidth="1"/>
    <col min="16" max="16" width="8.8515625" style="188" customWidth="1"/>
    <col min="17" max="28" width="8.8515625" style="6" customWidth="1"/>
    <col min="29" max="16384" width="10.28125" style="6" customWidth="1"/>
  </cols>
  <sheetData>
    <row r="1" ht="12" customHeight="1"/>
    <row r="2" spans="1:28" ht="18">
      <c r="A2" s="315" t="s">
        <v>267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</row>
    <row r="3" spans="1:28" ht="18">
      <c r="A3" s="315" t="s">
        <v>0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</row>
    <row r="4" ht="6.75" customHeight="1" thickBot="1">
      <c r="P4" s="189"/>
    </row>
    <row r="5" spans="1:28" ht="14.25" thickBot="1" thickTop="1">
      <c r="A5" s="436" t="s">
        <v>34</v>
      </c>
      <c r="B5" s="439" t="s">
        <v>146</v>
      </c>
      <c r="C5" s="442" t="s">
        <v>38</v>
      </c>
      <c r="D5" s="424" t="s">
        <v>147</v>
      </c>
      <c r="E5" s="444"/>
      <c r="F5" s="422" t="s">
        <v>148</v>
      </c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4" t="s">
        <v>149</v>
      </c>
      <c r="Y5" s="445" t="s">
        <v>125</v>
      </c>
      <c r="Z5" s="446"/>
      <c r="AA5" s="446"/>
      <c r="AB5" s="447"/>
    </row>
    <row r="6" spans="1:28" ht="13.5" thickBot="1">
      <c r="A6" s="437"/>
      <c r="B6" s="440"/>
      <c r="C6" s="443"/>
      <c r="D6" s="426" t="s">
        <v>150</v>
      </c>
      <c r="E6" s="428" t="s">
        <v>36</v>
      </c>
      <c r="F6" s="430" t="s">
        <v>151</v>
      </c>
      <c r="G6" s="431"/>
      <c r="H6" s="432"/>
      <c r="I6" s="433" t="s">
        <v>152</v>
      </c>
      <c r="J6" s="434"/>
      <c r="K6" s="435"/>
      <c r="L6" s="433" t="s">
        <v>153</v>
      </c>
      <c r="M6" s="434"/>
      <c r="N6" s="435"/>
      <c r="O6" s="433" t="s">
        <v>154</v>
      </c>
      <c r="P6" s="434"/>
      <c r="Q6" s="435"/>
      <c r="R6" s="433" t="s">
        <v>155</v>
      </c>
      <c r="S6" s="434"/>
      <c r="T6" s="435"/>
      <c r="U6" s="433" t="s">
        <v>156</v>
      </c>
      <c r="V6" s="434"/>
      <c r="W6" s="435"/>
      <c r="X6" s="425"/>
      <c r="Y6" s="448"/>
      <c r="Z6" s="449"/>
      <c r="AA6" s="449"/>
      <c r="AB6" s="450"/>
    </row>
    <row r="7" spans="1:28" ht="14.25" thickBot="1" thickTop="1">
      <c r="A7" s="438"/>
      <c r="B7" s="441"/>
      <c r="C7" s="443"/>
      <c r="D7" s="427"/>
      <c r="E7" s="429"/>
      <c r="F7" s="238" t="s">
        <v>157</v>
      </c>
      <c r="G7" s="239" t="s">
        <v>158</v>
      </c>
      <c r="H7" s="240" t="s">
        <v>159</v>
      </c>
      <c r="I7" s="238" t="s">
        <v>157</v>
      </c>
      <c r="J7" s="239" t="s">
        <v>158</v>
      </c>
      <c r="K7" s="240" t="s">
        <v>159</v>
      </c>
      <c r="L7" s="238" t="s">
        <v>157</v>
      </c>
      <c r="M7" s="239" t="s">
        <v>158</v>
      </c>
      <c r="N7" s="240" t="s">
        <v>159</v>
      </c>
      <c r="O7" s="238" t="s">
        <v>157</v>
      </c>
      <c r="P7" s="239" t="s">
        <v>158</v>
      </c>
      <c r="Q7" s="240" t="s">
        <v>159</v>
      </c>
      <c r="R7" s="238" t="s">
        <v>157</v>
      </c>
      <c r="S7" s="239" t="s">
        <v>158</v>
      </c>
      <c r="T7" s="240" t="s">
        <v>159</v>
      </c>
      <c r="U7" s="238" t="s">
        <v>157</v>
      </c>
      <c r="V7" s="239" t="s">
        <v>158</v>
      </c>
      <c r="W7" s="241" t="s">
        <v>159</v>
      </c>
      <c r="X7" s="425"/>
      <c r="Y7" s="238" t="s">
        <v>157</v>
      </c>
      <c r="Z7" s="239" t="s">
        <v>158</v>
      </c>
      <c r="AA7" s="240" t="s">
        <v>159</v>
      </c>
      <c r="AB7" s="242" t="s">
        <v>266</v>
      </c>
    </row>
    <row r="8" spans="1:28" ht="15">
      <c r="A8" s="454" t="s">
        <v>85</v>
      </c>
      <c r="B8" s="394" t="s">
        <v>35</v>
      </c>
      <c r="C8" s="56" t="s">
        <v>40</v>
      </c>
      <c r="D8" s="243">
        <v>19</v>
      </c>
      <c r="E8" s="243">
        <v>38</v>
      </c>
      <c r="F8" s="243">
        <v>0</v>
      </c>
      <c r="G8" s="243">
        <v>0</v>
      </c>
      <c r="H8" s="243">
        <v>0</v>
      </c>
      <c r="I8" s="243">
        <v>0</v>
      </c>
      <c r="J8" s="243">
        <v>0</v>
      </c>
      <c r="K8" s="243">
        <v>0</v>
      </c>
      <c r="L8" s="243">
        <v>118</v>
      </c>
      <c r="M8" s="243">
        <v>1</v>
      </c>
      <c r="N8" s="243">
        <v>1</v>
      </c>
      <c r="O8" s="243">
        <v>32</v>
      </c>
      <c r="P8" s="243">
        <v>2</v>
      </c>
      <c r="Q8" s="243">
        <v>1</v>
      </c>
      <c r="R8" s="243">
        <v>43</v>
      </c>
      <c r="S8" s="243">
        <v>10</v>
      </c>
      <c r="T8" s="243">
        <v>0</v>
      </c>
      <c r="U8" s="243">
        <v>1</v>
      </c>
      <c r="V8" s="243">
        <v>0</v>
      </c>
      <c r="W8" s="243">
        <v>0</v>
      </c>
      <c r="X8" s="243">
        <v>2</v>
      </c>
      <c r="Y8" s="243">
        <f aca="true" t="shared" si="0" ref="Y8:Y71">F8+I8+L8+O8+R8+U8</f>
        <v>194</v>
      </c>
      <c r="Z8" s="243">
        <f aca="true" t="shared" si="1" ref="Z8:Z71">G8+J8+M8+P8+S8+V8+D8+E8</f>
        <v>70</v>
      </c>
      <c r="AA8" s="243">
        <f aca="true" t="shared" si="2" ref="AA8:AA71">H8+K8+N8+Q8+T8+W8</f>
        <v>2</v>
      </c>
      <c r="AB8" s="244">
        <f aca="true" t="shared" si="3" ref="AB8:AB71">AA8+Z8+Y8+X8</f>
        <v>268</v>
      </c>
    </row>
    <row r="9" spans="1:28" ht="15.75" thickBot="1">
      <c r="A9" s="455"/>
      <c r="B9" s="395"/>
      <c r="C9" s="17" t="s">
        <v>41</v>
      </c>
      <c r="D9" s="245">
        <v>0</v>
      </c>
      <c r="E9" s="245">
        <v>4</v>
      </c>
      <c r="F9" s="245">
        <v>0</v>
      </c>
      <c r="G9" s="245">
        <v>0</v>
      </c>
      <c r="H9" s="245">
        <v>0</v>
      </c>
      <c r="I9" s="245">
        <v>0</v>
      </c>
      <c r="J9" s="245">
        <v>0</v>
      </c>
      <c r="K9" s="245">
        <v>0</v>
      </c>
      <c r="L9" s="245">
        <v>18</v>
      </c>
      <c r="M9" s="245">
        <v>0</v>
      </c>
      <c r="N9" s="245">
        <v>0</v>
      </c>
      <c r="O9" s="245">
        <v>5</v>
      </c>
      <c r="P9" s="245">
        <v>0</v>
      </c>
      <c r="Q9" s="245">
        <v>0</v>
      </c>
      <c r="R9" s="245">
        <v>12</v>
      </c>
      <c r="S9" s="245">
        <v>3</v>
      </c>
      <c r="T9" s="245">
        <v>0</v>
      </c>
      <c r="U9" s="245">
        <v>0</v>
      </c>
      <c r="V9" s="245">
        <v>0</v>
      </c>
      <c r="W9" s="245">
        <v>0</v>
      </c>
      <c r="X9" s="245">
        <v>0</v>
      </c>
      <c r="Y9" s="245">
        <f t="shared" si="0"/>
        <v>35</v>
      </c>
      <c r="Z9" s="245">
        <f t="shared" si="1"/>
        <v>7</v>
      </c>
      <c r="AA9" s="245">
        <f t="shared" si="2"/>
        <v>0</v>
      </c>
      <c r="AB9" s="246">
        <f t="shared" si="3"/>
        <v>42</v>
      </c>
    </row>
    <row r="10" spans="1:28" ht="16.5" thickBot="1" thickTop="1">
      <c r="A10" s="455"/>
      <c r="B10" s="396"/>
      <c r="C10" s="198" t="s">
        <v>125</v>
      </c>
      <c r="D10" s="247">
        <f aca="true" t="shared" si="4" ref="D10:X10">SUM(D8:D9)</f>
        <v>19</v>
      </c>
      <c r="E10" s="247">
        <f t="shared" si="4"/>
        <v>42</v>
      </c>
      <c r="F10" s="247">
        <f t="shared" si="4"/>
        <v>0</v>
      </c>
      <c r="G10" s="247">
        <f t="shared" si="4"/>
        <v>0</v>
      </c>
      <c r="H10" s="247">
        <f t="shared" si="4"/>
        <v>0</v>
      </c>
      <c r="I10" s="247">
        <f t="shared" si="4"/>
        <v>0</v>
      </c>
      <c r="J10" s="247">
        <f t="shared" si="4"/>
        <v>0</v>
      </c>
      <c r="K10" s="247">
        <f t="shared" si="4"/>
        <v>0</v>
      </c>
      <c r="L10" s="247">
        <f t="shared" si="4"/>
        <v>136</v>
      </c>
      <c r="M10" s="247">
        <f t="shared" si="4"/>
        <v>1</v>
      </c>
      <c r="N10" s="247">
        <f t="shared" si="4"/>
        <v>1</v>
      </c>
      <c r="O10" s="247">
        <f t="shared" si="4"/>
        <v>37</v>
      </c>
      <c r="P10" s="247">
        <f t="shared" si="4"/>
        <v>2</v>
      </c>
      <c r="Q10" s="247">
        <f t="shared" si="4"/>
        <v>1</v>
      </c>
      <c r="R10" s="247">
        <f t="shared" si="4"/>
        <v>55</v>
      </c>
      <c r="S10" s="247">
        <f t="shared" si="4"/>
        <v>13</v>
      </c>
      <c r="T10" s="247">
        <f t="shared" si="4"/>
        <v>0</v>
      </c>
      <c r="U10" s="247">
        <f t="shared" si="4"/>
        <v>1</v>
      </c>
      <c r="V10" s="247">
        <f t="shared" si="4"/>
        <v>0</v>
      </c>
      <c r="W10" s="247">
        <f t="shared" si="4"/>
        <v>0</v>
      </c>
      <c r="X10" s="247">
        <f t="shared" si="4"/>
        <v>2</v>
      </c>
      <c r="Y10" s="247">
        <f t="shared" si="0"/>
        <v>229</v>
      </c>
      <c r="Z10" s="247">
        <f t="shared" si="1"/>
        <v>77</v>
      </c>
      <c r="AA10" s="247">
        <f t="shared" si="2"/>
        <v>2</v>
      </c>
      <c r="AB10" s="248">
        <f t="shared" si="3"/>
        <v>310</v>
      </c>
    </row>
    <row r="11" spans="1:28" ht="15.75" thickTop="1">
      <c r="A11" s="455"/>
      <c r="B11" s="395" t="s">
        <v>36</v>
      </c>
      <c r="C11" s="11" t="s">
        <v>40</v>
      </c>
      <c r="D11" s="180">
        <v>1</v>
      </c>
      <c r="E11" s="180">
        <v>2</v>
      </c>
      <c r="F11" s="180">
        <v>0</v>
      </c>
      <c r="G11" s="180">
        <v>0</v>
      </c>
      <c r="H11" s="180">
        <v>0</v>
      </c>
      <c r="I11" s="180">
        <v>0</v>
      </c>
      <c r="J11" s="180">
        <v>0</v>
      </c>
      <c r="K11" s="180">
        <v>0</v>
      </c>
      <c r="L11" s="180">
        <v>3</v>
      </c>
      <c r="M11" s="180">
        <v>0</v>
      </c>
      <c r="N11" s="180">
        <v>0</v>
      </c>
      <c r="O11" s="180">
        <v>6</v>
      </c>
      <c r="P11" s="180">
        <v>0</v>
      </c>
      <c r="Q11" s="180">
        <v>0</v>
      </c>
      <c r="R11" s="180">
        <v>10</v>
      </c>
      <c r="S11" s="180">
        <v>4</v>
      </c>
      <c r="T11" s="180">
        <v>0</v>
      </c>
      <c r="U11" s="180">
        <v>0</v>
      </c>
      <c r="V11" s="180">
        <v>0</v>
      </c>
      <c r="W11" s="180">
        <v>0</v>
      </c>
      <c r="X11" s="180">
        <v>0</v>
      </c>
      <c r="Y11" s="180">
        <f t="shared" si="0"/>
        <v>19</v>
      </c>
      <c r="Z11" s="180">
        <f t="shared" si="1"/>
        <v>7</v>
      </c>
      <c r="AA11" s="180">
        <f t="shared" si="2"/>
        <v>0</v>
      </c>
      <c r="AB11" s="249">
        <f t="shared" si="3"/>
        <v>26</v>
      </c>
    </row>
    <row r="12" spans="1:28" ht="15.75" thickBot="1">
      <c r="A12" s="455"/>
      <c r="B12" s="395"/>
      <c r="C12" s="17" t="s">
        <v>41</v>
      </c>
      <c r="D12" s="245">
        <v>0</v>
      </c>
      <c r="E12" s="245">
        <v>1</v>
      </c>
      <c r="F12" s="245">
        <v>0</v>
      </c>
      <c r="G12" s="245">
        <v>0</v>
      </c>
      <c r="H12" s="245">
        <v>0</v>
      </c>
      <c r="I12" s="245">
        <v>0</v>
      </c>
      <c r="J12" s="245">
        <v>0</v>
      </c>
      <c r="K12" s="245">
        <v>0</v>
      </c>
      <c r="L12" s="245">
        <v>0</v>
      </c>
      <c r="M12" s="245">
        <v>0</v>
      </c>
      <c r="N12" s="245">
        <v>0</v>
      </c>
      <c r="O12" s="245">
        <v>0</v>
      </c>
      <c r="P12" s="245">
        <v>0</v>
      </c>
      <c r="Q12" s="245">
        <v>0</v>
      </c>
      <c r="R12" s="245">
        <v>0</v>
      </c>
      <c r="S12" s="245">
        <v>0</v>
      </c>
      <c r="T12" s="245">
        <v>0</v>
      </c>
      <c r="U12" s="245">
        <v>0</v>
      </c>
      <c r="V12" s="245">
        <v>0</v>
      </c>
      <c r="W12" s="245">
        <v>0</v>
      </c>
      <c r="X12" s="245">
        <v>0</v>
      </c>
      <c r="Y12" s="245">
        <f t="shared" si="0"/>
        <v>0</v>
      </c>
      <c r="Z12" s="245">
        <f t="shared" si="1"/>
        <v>1</v>
      </c>
      <c r="AA12" s="245">
        <f t="shared" si="2"/>
        <v>0</v>
      </c>
      <c r="AB12" s="246">
        <f t="shared" si="3"/>
        <v>1</v>
      </c>
    </row>
    <row r="13" spans="1:28" ht="16.5" thickBot="1" thickTop="1">
      <c r="A13" s="455"/>
      <c r="B13" s="396"/>
      <c r="C13" s="198" t="s">
        <v>125</v>
      </c>
      <c r="D13" s="247">
        <f aca="true" t="shared" si="5" ref="D13:X13">SUM(D11:D12)</f>
        <v>1</v>
      </c>
      <c r="E13" s="247">
        <f t="shared" si="5"/>
        <v>3</v>
      </c>
      <c r="F13" s="247">
        <f t="shared" si="5"/>
        <v>0</v>
      </c>
      <c r="G13" s="247">
        <f t="shared" si="5"/>
        <v>0</v>
      </c>
      <c r="H13" s="247">
        <f t="shared" si="5"/>
        <v>0</v>
      </c>
      <c r="I13" s="247">
        <f t="shared" si="5"/>
        <v>0</v>
      </c>
      <c r="J13" s="247">
        <f t="shared" si="5"/>
        <v>0</v>
      </c>
      <c r="K13" s="247">
        <f t="shared" si="5"/>
        <v>0</v>
      </c>
      <c r="L13" s="247">
        <f t="shared" si="5"/>
        <v>3</v>
      </c>
      <c r="M13" s="247">
        <f t="shared" si="5"/>
        <v>0</v>
      </c>
      <c r="N13" s="247">
        <f t="shared" si="5"/>
        <v>0</v>
      </c>
      <c r="O13" s="247">
        <f t="shared" si="5"/>
        <v>6</v>
      </c>
      <c r="P13" s="247">
        <f t="shared" si="5"/>
        <v>0</v>
      </c>
      <c r="Q13" s="247">
        <f t="shared" si="5"/>
        <v>0</v>
      </c>
      <c r="R13" s="247">
        <f t="shared" si="5"/>
        <v>10</v>
      </c>
      <c r="S13" s="247">
        <f t="shared" si="5"/>
        <v>4</v>
      </c>
      <c r="T13" s="247">
        <f t="shared" si="5"/>
        <v>0</v>
      </c>
      <c r="U13" s="247">
        <f t="shared" si="5"/>
        <v>0</v>
      </c>
      <c r="V13" s="247">
        <f t="shared" si="5"/>
        <v>0</v>
      </c>
      <c r="W13" s="247">
        <f t="shared" si="5"/>
        <v>0</v>
      </c>
      <c r="X13" s="247">
        <f t="shared" si="5"/>
        <v>0</v>
      </c>
      <c r="Y13" s="247">
        <f t="shared" si="0"/>
        <v>19</v>
      </c>
      <c r="Z13" s="247">
        <f t="shared" si="1"/>
        <v>8</v>
      </c>
      <c r="AA13" s="247">
        <f t="shared" si="2"/>
        <v>0</v>
      </c>
      <c r="AB13" s="248">
        <f t="shared" si="3"/>
        <v>27</v>
      </c>
    </row>
    <row r="14" spans="1:28" ht="15.75" thickTop="1">
      <c r="A14" s="455"/>
      <c r="B14" s="395" t="s">
        <v>126</v>
      </c>
      <c r="C14" s="11" t="s">
        <v>40</v>
      </c>
      <c r="D14" s="180">
        <v>9</v>
      </c>
      <c r="E14" s="180">
        <v>32</v>
      </c>
      <c r="F14" s="180">
        <v>0</v>
      </c>
      <c r="G14" s="180">
        <v>0</v>
      </c>
      <c r="H14" s="180">
        <v>0</v>
      </c>
      <c r="I14" s="180">
        <v>0</v>
      </c>
      <c r="J14" s="180">
        <v>0</v>
      </c>
      <c r="K14" s="180">
        <v>0</v>
      </c>
      <c r="L14" s="180">
        <v>62</v>
      </c>
      <c r="M14" s="180">
        <v>1</v>
      </c>
      <c r="N14" s="180">
        <v>0</v>
      </c>
      <c r="O14" s="180">
        <v>33</v>
      </c>
      <c r="P14" s="180">
        <v>1</v>
      </c>
      <c r="Q14" s="180">
        <v>3</v>
      </c>
      <c r="R14" s="180">
        <v>118</v>
      </c>
      <c r="S14" s="180">
        <v>9</v>
      </c>
      <c r="T14" s="180">
        <v>1</v>
      </c>
      <c r="U14" s="180">
        <v>0</v>
      </c>
      <c r="V14" s="180">
        <v>0</v>
      </c>
      <c r="W14" s="180">
        <v>0</v>
      </c>
      <c r="X14" s="180">
        <v>1</v>
      </c>
      <c r="Y14" s="180">
        <f t="shared" si="0"/>
        <v>213</v>
      </c>
      <c r="Z14" s="180">
        <f t="shared" si="1"/>
        <v>52</v>
      </c>
      <c r="AA14" s="180">
        <f t="shared" si="2"/>
        <v>4</v>
      </c>
      <c r="AB14" s="249">
        <f t="shared" si="3"/>
        <v>270</v>
      </c>
    </row>
    <row r="15" spans="1:28" ht="15.75" thickBot="1">
      <c r="A15" s="455"/>
      <c r="B15" s="395"/>
      <c r="C15" s="17" t="s">
        <v>41</v>
      </c>
      <c r="D15" s="245">
        <v>4</v>
      </c>
      <c r="E15" s="245">
        <v>5</v>
      </c>
      <c r="F15" s="245">
        <v>0</v>
      </c>
      <c r="G15" s="245">
        <v>0</v>
      </c>
      <c r="H15" s="245">
        <v>0</v>
      </c>
      <c r="I15" s="245">
        <v>0</v>
      </c>
      <c r="J15" s="245">
        <v>0</v>
      </c>
      <c r="K15" s="245">
        <v>0</v>
      </c>
      <c r="L15" s="245">
        <v>8</v>
      </c>
      <c r="M15" s="245">
        <v>0</v>
      </c>
      <c r="N15" s="245">
        <v>0</v>
      </c>
      <c r="O15" s="245">
        <v>15</v>
      </c>
      <c r="P15" s="245">
        <v>1</v>
      </c>
      <c r="Q15" s="245">
        <v>0</v>
      </c>
      <c r="R15" s="245">
        <v>53</v>
      </c>
      <c r="S15" s="245">
        <v>4</v>
      </c>
      <c r="T15" s="245">
        <v>1</v>
      </c>
      <c r="U15" s="245">
        <v>0</v>
      </c>
      <c r="V15" s="245">
        <v>0</v>
      </c>
      <c r="W15" s="245">
        <v>0</v>
      </c>
      <c r="X15" s="245">
        <v>0</v>
      </c>
      <c r="Y15" s="245">
        <f t="shared" si="0"/>
        <v>76</v>
      </c>
      <c r="Z15" s="245">
        <f t="shared" si="1"/>
        <v>14</v>
      </c>
      <c r="AA15" s="245">
        <f t="shared" si="2"/>
        <v>1</v>
      </c>
      <c r="AB15" s="246">
        <f t="shared" si="3"/>
        <v>91</v>
      </c>
    </row>
    <row r="16" spans="1:28" ht="16.5" thickBot="1" thickTop="1">
      <c r="A16" s="455"/>
      <c r="B16" s="397"/>
      <c r="C16" s="201" t="s">
        <v>125</v>
      </c>
      <c r="D16" s="250">
        <f aca="true" t="shared" si="6" ref="D16:X16">SUM(D14:D15)</f>
        <v>13</v>
      </c>
      <c r="E16" s="250">
        <f t="shared" si="6"/>
        <v>37</v>
      </c>
      <c r="F16" s="250">
        <f t="shared" si="6"/>
        <v>0</v>
      </c>
      <c r="G16" s="250">
        <f t="shared" si="6"/>
        <v>0</v>
      </c>
      <c r="H16" s="250">
        <f t="shared" si="6"/>
        <v>0</v>
      </c>
      <c r="I16" s="250">
        <f t="shared" si="6"/>
        <v>0</v>
      </c>
      <c r="J16" s="250">
        <f t="shared" si="6"/>
        <v>0</v>
      </c>
      <c r="K16" s="250">
        <f t="shared" si="6"/>
        <v>0</v>
      </c>
      <c r="L16" s="250">
        <f t="shared" si="6"/>
        <v>70</v>
      </c>
      <c r="M16" s="250">
        <f t="shared" si="6"/>
        <v>1</v>
      </c>
      <c r="N16" s="250">
        <f t="shared" si="6"/>
        <v>0</v>
      </c>
      <c r="O16" s="250">
        <f t="shared" si="6"/>
        <v>48</v>
      </c>
      <c r="P16" s="250">
        <f t="shared" si="6"/>
        <v>2</v>
      </c>
      <c r="Q16" s="250">
        <f t="shared" si="6"/>
        <v>3</v>
      </c>
      <c r="R16" s="250">
        <f t="shared" si="6"/>
        <v>171</v>
      </c>
      <c r="S16" s="250">
        <f t="shared" si="6"/>
        <v>13</v>
      </c>
      <c r="T16" s="250">
        <f t="shared" si="6"/>
        <v>2</v>
      </c>
      <c r="U16" s="250">
        <f t="shared" si="6"/>
        <v>0</v>
      </c>
      <c r="V16" s="250">
        <f t="shared" si="6"/>
        <v>0</v>
      </c>
      <c r="W16" s="250">
        <f t="shared" si="6"/>
        <v>0</v>
      </c>
      <c r="X16" s="250">
        <f t="shared" si="6"/>
        <v>1</v>
      </c>
      <c r="Y16" s="250">
        <f t="shared" si="0"/>
        <v>289</v>
      </c>
      <c r="Z16" s="250">
        <f t="shared" si="1"/>
        <v>66</v>
      </c>
      <c r="AA16" s="250">
        <f t="shared" si="2"/>
        <v>5</v>
      </c>
      <c r="AB16" s="251">
        <f t="shared" si="3"/>
        <v>361</v>
      </c>
    </row>
    <row r="17" spans="1:28" ht="15.75" thickBot="1">
      <c r="A17" s="456"/>
      <c r="B17" s="398" t="s">
        <v>127</v>
      </c>
      <c r="C17" s="204" t="s">
        <v>40</v>
      </c>
      <c r="D17" s="252">
        <f aca="true" t="shared" si="7" ref="D17:X17">D8+D11+D14</f>
        <v>29</v>
      </c>
      <c r="E17" s="252">
        <f t="shared" si="7"/>
        <v>72</v>
      </c>
      <c r="F17" s="252">
        <f t="shared" si="7"/>
        <v>0</v>
      </c>
      <c r="G17" s="252">
        <f t="shared" si="7"/>
        <v>0</v>
      </c>
      <c r="H17" s="252">
        <f t="shared" si="7"/>
        <v>0</v>
      </c>
      <c r="I17" s="252">
        <f t="shared" si="7"/>
        <v>0</v>
      </c>
      <c r="J17" s="252">
        <f t="shared" si="7"/>
        <v>0</v>
      </c>
      <c r="K17" s="252">
        <f t="shared" si="7"/>
        <v>0</v>
      </c>
      <c r="L17" s="252">
        <f t="shared" si="7"/>
        <v>183</v>
      </c>
      <c r="M17" s="252">
        <f t="shared" si="7"/>
        <v>2</v>
      </c>
      <c r="N17" s="252">
        <f t="shared" si="7"/>
        <v>1</v>
      </c>
      <c r="O17" s="252">
        <f t="shared" si="7"/>
        <v>71</v>
      </c>
      <c r="P17" s="252">
        <f t="shared" si="7"/>
        <v>3</v>
      </c>
      <c r="Q17" s="252">
        <f t="shared" si="7"/>
        <v>4</v>
      </c>
      <c r="R17" s="252">
        <f t="shared" si="7"/>
        <v>171</v>
      </c>
      <c r="S17" s="252">
        <f t="shared" si="7"/>
        <v>23</v>
      </c>
      <c r="T17" s="252">
        <f t="shared" si="7"/>
        <v>1</v>
      </c>
      <c r="U17" s="252">
        <f t="shared" si="7"/>
        <v>1</v>
      </c>
      <c r="V17" s="252">
        <f t="shared" si="7"/>
        <v>0</v>
      </c>
      <c r="W17" s="252">
        <f t="shared" si="7"/>
        <v>0</v>
      </c>
      <c r="X17" s="252">
        <f t="shared" si="7"/>
        <v>3</v>
      </c>
      <c r="Y17" s="252">
        <f t="shared" si="0"/>
        <v>426</v>
      </c>
      <c r="Z17" s="252">
        <f t="shared" si="1"/>
        <v>129</v>
      </c>
      <c r="AA17" s="252">
        <f t="shared" si="2"/>
        <v>6</v>
      </c>
      <c r="AB17" s="253">
        <f t="shared" si="3"/>
        <v>564</v>
      </c>
    </row>
    <row r="18" spans="1:28" ht="15.75" thickBot="1">
      <c r="A18" s="456"/>
      <c r="B18" s="398"/>
      <c r="C18" s="204" t="s">
        <v>41</v>
      </c>
      <c r="D18" s="252">
        <f aca="true" t="shared" si="8" ref="D18:X18">D9+D12+D15</f>
        <v>4</v>
      </c>
      <c r="E18" s="252">
        <f t="shared" si="8"/>
        <v>10</v>
      </c>
      <c r="F18" s="252">
        <f t="shared" si="8"/>
        <v>0</v>
      </c>
      <c r="G18" s="252">
        <f t="shared" si="8"/>
        <v>0</v>
      </c>
      <c r="H18" s="252">
        <f t="shared" si="8"/>
        <v>0</v>
      </c>
      <c r="I18" s="252">
        <f t="shared" si="8"/>
        <v>0</v>
      </c>
      <c r="J18" s="252">
        <f t="shared" si="8"/>
        <v>0</v>
      </c>
      <c r="K18" s="252">
        <f t="shared" si="8"/>
        <v>0</v>
      </c>
      <c r="L18" s="252">
        <f t="shared" si="8"/>
        <v>26</v>
      </c>
      <c r="M18" s="252">
        <f t="shared" si="8"/>
        <v>0</v>
      </c>
      <c r="N18" s="252">
        <f t="shared" si="8"/>
        <v>0</v>
      </c>
      <c r="O18" s="252">
        <f t="shared" si="8"/>
        <v>20</v>
      </c>
      <c r="P18" s="252">
        <f t="shared" si="8"/>
        <v>1</v>
      </c>
      <c r="Q18" s="252">
        <f t="shared" si="8"/>
        <v>0</v>
      </c>
      <c r="R18" s="252">
        <f t="shared" si="8"/>
        <v>65</v>
      </c>
      <c r="S18" s="252">
        <f t="shared" si="8"/>
        <v>7</v>
      </c>
      <c r="T18" s="252">
        <f t="shared" si="8"/>
        <v>1</v>
      </c>
      <c r="U18" s="252">
        <f t="shared" si="8"/>
        <v>0</v>
      </c>
      <c r="V18" s="252">
        <f t="shared" si="8"/>
        <v>0</v>
      </c>
      <c r="W18" s="252">
        <f t="shared" si="8"/>
        <v>0</v>
      </c>
      <c r="X18" s="252">
        <f t="shared" si="8"/>
        <v>0</v>
      </c>
      <c r="Y18" s="252">
        <f t="shared" si="0"/>
        <v>111</v>
      </c>
      <c r="Z18" s="252">
        <f t="shared" si="1"/>
        <v>22</v>
      </c>
      <c r="AA18" s="252">
        <f t="shared" si="2"/>
        <v>1</v>
      </c>
      <c r="AB18" s="253">
        <f t="shared" si="3"/>
        <v>134</v>
      </c>
    </row>
    <row r="19" spans="1:28" ht="15.75" thickBot="1">
      <c r="A19" s="457"/>
      <c r="B19" s="398"/>
      <c r="C19" s="204" t="s">
        <v>128</v>
      </c>
      <c r="D19" s="252">
        <f aca="true" t="shared" si="9" ref="D19:X19">SUM(D17:D18)</f>
        <v>33</v>
      </c>
      <c r="E19" s="252">
        <f t="shared" si="9"/>
        <v>82</v>
      </c>
      <c r="F19" s="252">
        <f t="shared" si="9"/>
        <v>0</v>
      </c>
      <c r="G19" s="252">
        <f t="shared" si="9"/>
        <v>0</v>
      </c>
      <c r="H19" s="252">
        <f t="shared" si="9"/>
        <v>0</v>
      </c>
      <c r="I19" s="252">
        <f t="shared" si="9"/>
        <v>0</v>
      </c>
      <c r="J19" s="252">
        <f t="shared" si="9"/>
        <v>0</v>
      </c>
      <c r="K19" s="252">
        <f t="shared" si="9"/>
        <v>0</v>
      </c>
      <c r="L19" s="252">
        <f t="shared" si="9"/>
        <v>209</v>
      </c>
      <c r="M19" s="252">
        <f t="shared" si="9"/>
        <v>2</v>
      </c>
      <c r="N19" s="252">
        <f t="shared" si="9"/>
        <v>1</v>
      </c>
      <c r="O19" s="252">
        <f t="shared" si="9"/>
        <v>91</v>
      </c>
      <c r="P19" s="252">
        <f t="shared" si="9"/>
        <v>4</v>
      </c>
      <c r="Q19" s="252">
        <f t="shared" si="9"/>
        <v>4</v>
      </c>
      <c r="R19" s="252">
        <f t="shared" si="9"/>
        <v>236</v>
      </c>
      <c r="S19" s="252">
        <f t="shared" si="9"/>
        <v>30</v>
      </c>
      <c r="T19" s="252">
        <f t="shared" si="9"/>
        <v>2</v>
      </c>
      <c r="U19" s="252">
        <f t="shared" si="9"/>
        <v>1</v>
      </c>
      <c r="V19" s="252">
        <f t="shared" si="9"/>
        <v>0</v>
      </c>
      <c r="W19" s="252">
        <f t="shared" si="9"/>
        <v>0</v>
      </c>
      <c r="X19" s="252">
        <f t="shared" si="9"/>
        <v>3</v>
      </c>
      <c r="Y19" s="252">
        <f t="shared" si="0"/>
        <v>537</v>
      </c>
      <c r="Z19" s="252">
        <f t="shared" si="1"/>
        <v>151</v>
      </c>
      <c r="AA19" s="252">
        <f t="shared" si="2"/>
        <v>7</v>
      </c>
      <c r="AB19" s="253">
        <f t="shared" si="3"/>
        <v>698</v>
      </c>
    </row>
    <row r="20" spans="1:28" ht="15">
      <c r="A20" s="454" t="s">
        <v>86</v>
      </c>
      <c r="B20" s="394" t="s">
        <v>35</v>
      </c>
      <c r="C20" s="56" t="s">
        <v>40</v>
      </c>
      <c r="D20" s="243">
        <v>22</v>
      </c>
      <c r="E20" s="243">
        <v>27</v>
      </c>
      <c r="F20" s="243">
        <v>1</v>
      </c>
      <c r="G20" s="243">
        <v>0</v>
      </c>
      <c r="H20" s="243">
        <v>0</v>
      </c>
      <c r="I20" s="243">
        <v>6</v>
      </c>
      <c r="J20" s="243">
        <v>0</v>
      </c>
      <c r="K20" s="243">
        <v>0</v>
      </c>
      <c r="L20" s="243">
        <v>4</v>
      </c>
      <c r="M20" s="243">
        <v>0</v>
      </c>
      <c r="N20" s="243">
        <v>0</v>
      </c>
      <c r="O20" s="243">
        <v>20</v>
      </c>
      <c r="P20" s="243">
        <v>1</v>
      </c>
      <c r="Q20" s="243">
        <v>0</v>
      </c>
      <c r="R20" s="243">
        <v>5</v>
      </c>
      <c r="S20" s="243">
        <v>1</v>
      </c>
      <c r="T20" s="243">
        <v>0</v>
      </c>
      <c r="U20" s="243">
        <v>0</v>
      </c>
      <c r="V20" s="243">
        <v>0</v>
      </c>
      <c r="W20" s="243">
        <v>0</v>
      </c>
      <c r="X20" s="243">
        <v>0</v>
      </c>
      <c r="Y20" s="243">
        <f t="shared" si="0"/>
        <v>36</v>
      </c>
      <c r="Z20" s="243">
        <f t="shared" si="1"/>
        <v>51</v>
      </c>
      <c r="AA20" s="243">
        <f t="shared" si="2"/>
        <v>0</v>
      </c>
      <c r="AB20" s="244">
        <f t="shared" si="3"/>
        <v>87</v>
      </c>
    </row>
    <row r="21" spans="1:28" ht="15.75" thickBot="1">
      <c r="A21" s="455" t="s">
        <v>86</v>
      </c>
      <c r="B21" s="395" t="s">
        <v>35</v>
      </c>
      <c r="C21" s="17" t="s">
        <v>41</v>
      </c>
      <c r="D21" s="245">
        <v>5</v>
      </c>
      <c r="E21" s="245">
        <v>6</v>
      </c>
      <c r="F21" s="245">
        <v>0</v>
      </c>
      <c r="G21" s="245">
        <v>0</v>
      </c>
      <c r="H21" s="245">
        <v>0</v>
      </c>
      <c r="I21" s="245">
        <v>2</v>
      </c>
      <c r="J21" s="245">
        <v>0</v>
      </c>
      <c r="K21" s="245">
        <v>0</v>
      </c>
      <c r="L21" s="245">
        <v>2</v>
      </c>
      <c r="M21" s="245">
        <v>0</v>
      </c>
      <c r="N21" s="245">
        <v>0</v>
      </c>
      <c r="O21" s="245">
        <v>3</v>
      </c>
      <c r="P21" s="245">
        <v>0</v>
      </c>
      <c r="Q21" s="245">
        <v>0</v>
      </c>
      <c r="R21" s="245">
        <v>3</v>
      </c>
      <c r="S21" s="245">
        <v>0</v>
      </c>
      <c r="T21" s="245">
        <v>0</v>
      </c>
      <c r="U21" s="245">
        <v>0</v>
      </c>
      <c r="V21" s="245">
        <v>0</v>
      </c>
      <c r="W21" s="245">
        <v>0</v>
      </c>
      <c r="X21" s="245">
        <v>0</v>
      </c>
      <c r="Y21" s="245">
        <f t="shared" si="0"/>
        <v>10</v>
      </c>
      <c r="Z21" s="245">
        <f t="shared" si="1"/>
        <v>11</v>
      </c>
      <c r="AA21" s="245">
        <f t="shared" si="2"/>
        <v>0</v>
      </c>
      <c r="AB21" s="246">
        <f t="shared" si="3"/>
        <v>21</v>
      </c>
    </row>
    <row r="22" spans="1:28" ht="16.5" thickBot="1" thickTop="1">
      <c r="A22" s="455"/>
      <c r="B22" s="396"/>
      <c r="C22" s="198" t="s">
        <v>125</v>
      </c>
      <c r="D22" s="247">
        <f aca="true" t="shared" si="10" ref="D22:X22">SUM(D20:D21)</f>
        <v>27</v>
      </c>
      <c r="E22" s="247">
        <f t="shared" si="10"/>
        <v>33</v>
      </c>
      <c r="F22" s="247">
        <f t="shared" si="10"/>
        <v>1</v>
      </c>
      <c r="G22" s="247">
        <f t="shared" si="10"/>
        <v>0</v>
      </c>
      <c r="H22" s="247">
        <f t="shared" si="10"/>
        <v>0</v>
      </c>
      <c r="I22" s="247">
        <f t="shared" si="10"/>
        <v>8</v>
      </c>
      <c r="J22" s="247">
        <f t="shared" si="10"/>
        <v>0</v>
      </c>
      <c r="K22" s="247">
        <f t="shared" si="10"/>
        <v>0</v>
      </c>
      <c r="L22" s="247">
        <f t="shared" si="10"/>
        <v>6</v>
      </c>
      <c r="M22" s="247">
        <f t="shared" si="10"/>
        <v>0</v>
      </c>
      <c r="N22" s="247">
        <f t="shared" si="10"/>
        <v>0</v>
      </c>
      <c r="O22" s="247">
        <f t="shared" si="10"/>
        <v>23</v>
      </c>
      <c r="P22" s="247">
        <f t="shared" si="10"/>
        <v>1</v>
      </c>
      <c r="Q22" s="247">
        <f t="shared" si="10"/>
        <v>0</v>
      </c>
      <c r="R22" s="247">
        <f t="shared" si="10"/>
        <v>8</v>
      </c>
      <c r="S22" s="247">
        <f t="shared" si="10"/>
        <v>1</v>
      </c>
      <c r="T22" s="247">
        <f t="shared" si="10"/>
        <v>0</v>
      </c>
      <c r="U22" s="247">
        <f t="shared" si="10"/>
        <v>0</v>
      </c>
      <c r="V22" s="247">
        <f t="shared" si="10"/>
        <v>0</v>
      </c>
      <c r="W22" s="247">
        <f t="shared" si="10"/>
        <v>0</v>
      </c>
      <c r="X22" s="247">
        <f t="shared" si="10"/>
        <v>0</v>
      </c>
      <c r="Y22" s="247">
        <f t="shared" si="0"/>
        <v>46</v>
      </c>
      <c r="Z22" s="247">
        <f t="shared" si="1"/>
        <v>62</v>
      </c>
      <c r="AA22" s="247">
        <f t="shared" si="2"/>
        <v>0</v>
      </c>
      <c r="AB22" s="248">
        <f t="shared" si="3"/>
        <v>108</v>
      </c>
    </row>
    <row r="23" spans="1:28" ht="15.75" thickTop="1">
      <c r="A23" s="455" t="s">
        <v>86</v>
      </c>
      <c r="B23" s="395" t="s">
        <v>36</v>
      </c>
      <c r="C23" s="11" t="s">
        <v>40</v>
      </c>
      <c r="D23" s="180">
        <v>1</v>
      </c>
      <c r="E23" s="180">
        <v>6</v>
      </c>
      <c r="F23" s="180">
        <v>0</v>
      </c>
      <c r="G23" s="180">
        <v>0</v>
      </c>
      <c r="H23" s="180">
        <v>0</v>
      </c>
      <c r="I23" s="180">
        <v>0</v>
      </c>
      <c r="J23" s="180">
        <v>0</v>
      </c>
      <c r="K23" s="180">
        <v>0</v>
      </c>
      <c r="L23" s="180">
        <v>0</v>
      </c>
      <c r="M23" s="180">
        <v>0</v>
      </c>
      <c r="N23" s="180">
        <v>0</v>
      </c>
      <c r="O23" s="180">
        <v>6</v>
      </c>
      <c r="P23" s="180">
        <v>1</v>
      </c>
      <c r="Q23" s="180">
        <v>0</v>
      </c>
      <c r="R23" s="180">
        <v>13</v>
      </c>
      <c r="S23" s="180">
        <v>2</v>
      </c>
      <c r="T23" s="180">
        <v>0</v>
      </c>
      <c r="U23" s="180">
        <v>1</v>
      </c>
      <c r="V23" s="180">
        <v>0</v>
      </c>
      <c r="W23" s="180">
        <v>0</v>
      </c>
      <c r="X23" s="180">
        <v>0</v>
      </c>
      <c r="Y23" s="180">
        <f t="shared" si="0"/>
        <v>20</v>
      </c>
      <c r="Z23" s="180">
        <f t="shared" si="1"/>
        <v>10</v>
      </c>
      <c r="AA23" s="180">
        <f t="shared" si="2"/>
        <v>0</v>
      </c>
      <c r="AB23" s="249">
        <f t="shared" si="3"/>
        <v>30</v>
      </c>
    </row>
    <row r="24" spans="1:28" ht="15.75" thickBot="1">
      <c r="A24" s="455" t="s">
        <v>86</v>
      </c>
      <c r="B24" s="395" t="s">
        <v>36</v>
      </c>
      <c r="C24" s="17" t="s">
        <v>41</v>
      </c>
      <c r="D24" s="245">
        <v>0</v>
      </c>
      <c r="E24" s="245">
        <v>3</v>
      </c>
      <c r="F24" s="245">
        <v>0</v>
      </c>
      <c r="G24" s="245">
        <v>0</v>
      </c>
      <c r="H24" s="245">
        <v>0</v>
      </c>
      <c r="I24" s="245">
        <v>0</v>
      </c>
      <c r="J24" s="245">
        <v>0</v>
      </c>
      <c r="K24" s="245">
        <v>0</v>
      </c>
      <c r="L24" s="245">
        <v>0</v>
      </c>
      <c r="M24" s="245">
        <v>0</v>
      </c>
      <c r="N24" s="245">
        <v>0</v>
      </c>
      <c r="O24" s="245">
        <v>0</v>
      </c>
      <c r="P24" s="245">
        <v>0</v>
      </c>
      <c r="Q24" s="245">
        <v>0</v>
      </c>
      <c r="R24" s="245">
        <v>1</v>
      </c>
      <c r="S24" s="245">
        <v>0</v>
      </c>
      <c r="T24" s="245">
        <v>0</v>
      </c>
      <c r="U24" s="245">
        <v>0</v>
      </c>
      <c r="V24" s="245">
        <v>0</v>
      </c>
      <c r="W24" s="245">
        <v>0</v>
      </c>
      <c r="X24" s="245">
        <v>0</v>
      </c>
      <c r="Y24" s="245">
        <f t="shared" si="0"/>
        <v>1</v>
      </c>
      <c r="Z24" s="245">
        <f t="shared" si="1"/>
        <v>3</v>
      </c>
      <c r="AA24" s="245">
        <f t="shared" si="2"/>
        <v>0</v>
      </c>
      <c r="AB24" s="246">
        <f t="shared" si="3"/>
        <v>4</v>
      </c>
    </row>
    <row r="25" spans="1:28" ht="16.5" thickBot="1" thickTop="1">
      <c r="A25" s="455"/>
      <c r="B25" s="396"/>
      <c r="C25" s="198" t="s">
        <v>125</v>
      </c>
      <c r="D25" s="247">
        <f aca="true" t="shared" si="11" ref="D25:X25">SUM(D23:D24)</f>
        <v>1</v>
      </c>
      <c r="E25" s="247">
        <f t="shared" si="11"/>
        <v>9</v>
      </c>
      <c r="F25" s="247">
        <f t="shared" si="11"/>
        <v>0</v>
      </c>
      <c r="G25" s="247">
        <f t="shared" si="11"/>
        <v>0</v>
      </c>
      <c r="H25" s="247">
        <f t="shared" si="11"/>
        <v>0</v>
      </c>
      <c r="I25" s="247">
        <f t="shared" si="11"/>
        <v>0</v>
      </c>
      <c r="J25" s="247">
        <f t="shared" si="11"/>
        <v>0</v>
      </c>
      <c r="K25" s="247">
        <f t="shared" si="11"/>
        <v>0</v>
      </c>
      <c r="L25" s="247">
        <f t="shared" si="11"/>
        <v>0</v>
      </c>
      <c r="M25" s="247">
        <f t="shared" si="11"/>
        <v>0</v>
      </c>
      <c r="N25" s="247">
        <f t="shared" si="11"/>
        <v>0</v>
      </c>
      <c r="O25" s="247">
        <f t="shared" si="11"/>
        <v>6</v>
      </c>
      <c r="P25" s="247">
        <f t="shared" si="11"/>
        <v>1</v>
      </c>
      <c r="Q25" s="247">
        <f t="shared" si="11"/>
        <v>0</v>
      </c>
      <c r="R25" s="247">
        <f t="shared" si="11"/>
        <v>14</v>
      </c>
      <c r="S25" s="247">
        <f t="shared" si="11"/>
        <v>2</v>
      </c>
      <c r="T25" s="247">
        <f t="shared" si="11"/>
        <v>0</v>
      </c>
      <c r="U25" s="247">
        <f t="shared" si="11"/>
        <v>1</v>
      </c>
      <c r="V25" s="247">
        <f t="shared" si="11"/>
        <v>0</v>
      </c>
      <c r="W25" s="247">
        <f t="shared" si="11"/>
        <v>0</v>
      </c>
      <c r="X25" s="247">
        <f t="shared" si="11"/>
        <v>0</v>
      </c>
      <c r="Y25" s="247">
        <f t="shared" si="0"/>
        <v>21</v>
      </c>
      <c r="Z25" s="247">
        <f t="shared" si="1"/>
        <v>13</v>
      </c>
      <c r="AA25" s="247">
        <f t="shared" si="2"/>
        <v>0</v>
      </c>
      <c r="AB25" s="248">
        <f t="shared" si="3"/>
        <v>34</v>
      </c>
    </row>
    <row r="26" spans="1:28" ht="15.75" thickTop="1">
      <c r="A26" s="455" t="s">
        <v>86</v>
      </c>
      <c r="B26" s="395" t="s">
        <v>126</v>
      </c>
      <c r="C26" s="11" t="s">
        <v>40</v>
      </c>
      <c r="D26" s="180">
        <v>2</v>
      </c>
      <c r="E26" s="180">
        <v>2</v>
      </c>
      <c r="F26" s="180">
        <v>0</v>
      </c>
      <c r="G26" s="180">
        <v>0</v>
      </c>
      <c r="H26" s="180">
        <v>0</v>
      </c>
      <c r="I26" s="180">
        <v>0</v>
      </c>
      <c r="J26" s="180">
        <v>0</v>
      </c>
      <c r="K26" s="180">
        <v>0</v>
      </c>
      <c r="L26" s="180">
        <v>2</v>
      </c>
      <c r="M26" s="180">
        <v>0</v>
      </c>
      <c r="N26" s="180">
        <v>0</v>
      </c>
      <c r="O26" s="180">
        <v>0</v>
      </c>
      <c r="P26" s="180">
        <v>0</v>
      </c>
      <c r="Q26" s="180">
        <v>0</v>
      </c>
      <c r="R26" s="180">
        <v>4</v>
      </c>
      <c r="S26" s="180">
        <v>2</v>
      </c>
      <c r="T26" s="180">
        <v>0</v>
      </c>
      <c r="U26" s="180">
        <v>0</v>
      </c>
      <c r="V26" s="180">
        <v>0</v>
      </c>
      <c r="W26" s="180">
        <v>0</v>
      </c>
      <c r="X26" s="180">
        <v>0</v>
      </c>
      <c r="Y26" s="180">
        <f t="shared" si="0"/>
        <v>6</v>
      </c>
      <c r="Z26" s="180">
        <f t="shared" si="1"/>
        <v>6</v>
      </c>
      <c r="AA26" s="180">
        <f t="shared" si="2"/>
        <v>0</v>
      </c>
      <c r="AB26" s="249">
        <f t="shared" si="3"/>
        <v>12</v>
      </c>
    </row>
    <row r="27" spans="1:28" ht="15.75" thickBot="1">
      <c r="A27" s="455" t="s">
        <v>86</v>
      </c>
      <c r="B27" s="395" t="s">
        <v>126</v>
      </c>
      <c r="C27" s="17" t="s">
        <v>41</v>
      </c>
      <c r="D27" s="245">
        <v>3</v>
      </c>
      <c r="E27" s="245">
        <v>2</v>
      </c>
      <c r="F27" s="245">
        <v>0</v>
      </c>
      <c r="G27" s="245">
        <v>0</v>
      </c>
      <c r="H27" s="245">
        <v>0</v>
      </c>
      <c r="I27" s="245">
        <v>1</v>
      </c>
      <c r="J27" s="245">
        <v>0</v>
      </c>
      <c r="K27" s="245">
        <v>0</v>
      </c>
      <c r="L27" s="245">
        <v>0</v>
      </c>
      <c r="M27" s="245">
        <v>0</v>
      </c>
      <c r="N27" s="245">
        <v>0</v>
      </c>
      <c r="O27" s="245">
        <v>0</v>
      </c>
      <c r="P27" s="245">
        <v>0</v>
      </c>
      <c r="Q27" s="245">
        <v>0</v>
      </c>
      <c r="R27" s="245">
        <v>0</v>
      </c>
      <c r="S27" s="245">
        <v>0</v>
      </c>
      <c r="T27" s="245">
        <v>0</v>
      </c>
      <c r="U27" s="245">
        <v>0</v>
      </c>
      <c r="V27" s="245">
        <v>0</v>
      </c>
      <c r="W27" s="245">
        <v>0</v>
      </c>
      <c r="X27" s="245">
        <v>0</v>
      </c>
      <c r="Y27" s="245">
        <f t="shared" si="0"/>
        <v>1</v>
      </c>
      <c r="Z27" s="245">
        <f t="shared" si="1"/>
        <v>5</v>
      </c>
      <c r="AA27" s="245">
        <f t="shared" si="2"/>
        <v>0</v>
      </c>
      <c r="AB27" s="246">
        <f t="shared" si="3"/>
        <v>6</v>
      </c>
    </row>
    <row r="28" spans="1:28" ht="16.5" thickBot="1" thickTop="1">
      <c r="A28" s="455"/>
      <c r="B28" s="397"/>
      <c r="C28" s="201" t="s">
        <v>125</v>
      </c>
      <c r="D28" s="250">
        <f aca="true" t="shared" si="12" ref="D28:X28">SUM(D26:D27)</f>
        <v>5</v>
      </c>
      <c r="E28" s="250">
        <f t="shared" si="12"/>
        <v>4</v>
      </c>
      <c r="F28" s="250">
        <f t="shared" si="12"/>
        <v>0</v>
      </c>
      <c r="G28" s="250">
        <f t="shared" si="12"/>
        <v>0</v>
      </c>
      <c r="H28" s="250">
        <f t="shared" si="12"/>
        <v>0</v>
      </c>
      <c r="I28" s="250">
        <f t="shared" si="12"/>
        <v>1</v>
      </c>
      <c r="J28" s="250">
        <f t="shared" si="12"/>
        <v>0</v>
      </c>
      <c r="K28" s="250">
        <f t="shared" si="12"/>
        <v>0</v>
      </c>
      <c r="L28" s="250">
        <f t="shared" si="12"/>
        <v>2</v>
      </c>
      <c r="M28" s="250">
        <f t="shared" si="12"/>
        <v>0</v>
      </c>
      <c r="N28" s="250">
        <f t="shared" si="12"/>
        <v>0</v>
      </c>
      <c r="O28" s="250">
        <f t="shared" si="12"/>
        <v>0</v>
      </c>
      <c r="P28" s="250">
        <f t="shared" si="12"/>
        <v>0</v>
      </c>
      <c r="Q28" s="250">
        <f t="shared" si="12"/>
        <v>0</v>
      </c>
      <c r="R28" s="250">
        <f t="shared" si="12"/>
        <v>4</v>
      </c>
      <c r="S28" s="250">
        <f t="shared" si="12"/>
        <v>2</v>
      </c>
      <c r="T28" s="250">
        <f t="shared" si="12"/>
        <v>0</v>
      </c>
      <c r="U28" s="250">
        <f t="shared" si="12"/>
        <v>0</v>
      </c>
      <c r="V28" s="250">
        <f t="shared" si="12"/>
        <v>0</v>
      </c>
      <c r="W28" s="250">
        <f t="shared" si="12"/>
        <v>0</v>
      </c>
      <c r="X28" s="250">
        <f t="shared" si="12"/>
        <v>0</v>
      </c>
      <c r="Y28" s="250">
        <f t="shared" si="0"/>
        <v>7</v>
      </c>
      <c r="Z28" s="250">
        <f t="shared" si="1"/>
        <v>11</v>
      </c>
      <c r="AA28" s="250">
        <f t="shared" si="2"/>
        <v>0</v>
      </c>
      <c r="AB28" s="251">
        <f t="shared" si="3"/>
        <v>18</v>
      </c>
    </row>
    <row r="29" spans="1:28" ht="15.75" thickBot="1">
      <c r="A29" s="456"/>
      <c r="B29" s="398" t="s">
        <v>127</v>
      </c>
      <c r="C29" s="204" t="s">
        <v>40</v>
      </c>
      <c r="D29" s="252">
        <f aca="true" t="shared" si="13" ref="D29:X29">D20+D23+D26</f>
        <v>25</v>
      </c>
      <c r="E29" s="252">
        <f t="shared" si="13"/>
        <v>35</v>
      </c>
      <c r="F29" s="252">
        <f t="shared" si="13"/>
        <v>1</v>
      </c>
      <c r="G29" s="252">
        <f t="shared" si="13"/>
        <v>0</v>
      </c>
      <c r="H29" s="252">
        <f t="shared" si="13"/>
        <v>0</v>
      </c>
      <c r="I29" s="252">
        <f t="shared" si="13"/>
        <v>6</v>
      </c>
      <c r="J29" s="252">
        <f t="shared" si="13"/>
        <v>0</v>
      </c>
      <c r="K29" s="252">
        <f t="shared" si="13"/>
        <v>0</v>
      </c>
      <c r="L29" s="252">
        <f t="shared" si="13"/>
        <v>6</v>
      </c>
      <c r="M29" s="252">
        <f t="shared" si="13"/>
        <v>0</v>
      </c>
      <c r="N29" s="252">
        <f t="shared" si="13"/>
        <v>0</v>
      </c>
      <c r="O29" s="252">
        <f t="shared" si="13"/>
        <v>26</v>
      </c>
      <c r="P29" s="252">
        <f t="shared" si="13"/>
        <v>2</v>
      </c>
      <c r="Q29" s="252">
        <f t="shared" si="13"/>
        <v>0</v>
      </c>
      <c r="R29" s="252">
        <f t="shared" si="13"/>
        <v>22</v>
      </c>
      <c r="S29" s="252">
        <f t="shared" si="13"/>
        <v>5</v>
      </c>
      <c r="T29" s="252">
        <f t="shared" si="13"/>
        <v>0</v>
      </c>
      <c r="U29" s="252">
        <f t="shared" si="13"/>
        <v>1</v>
      </c>
      <c r="V29" s="252">
        <f t="shared" si="13"/>
        <v>0</v>
      </c>
      <c r="W29" s="252">
        <f t="shared" si="13"/>
        <v>0</v>
      </c>
      <c r="X29" s="252">
        <f t="shared" si="13"/>
        <v>0</v>
      </c>
      <c r="Y29" s="252">
        <f t="shared" si="0"/>
        <v>62</v>
      </c>
      <c r="Z29" s="252">
        <f t="shared" si="1"/>
        <v>67</v>
      </c>
      <c r="AA29" s="252">
        <f t="shared" si="2"/>
        <v>0</v>
      </c>
      <c r="AB29" s="253">
        <f t="shared" si="3"/>
        <v>129</v>
      </c>
    </row>
    <row r="30" spans="1:28" ht="15.75" thickBot="1">
      <c r="A30" s="456"/>
      <c r="B30" s="398"/>
      <c r="C30" s="204" t="s">
        <v>41</v>
      </c>
      <c r="D30" s="252">
        <f aca="true" t="shared" si="14" ref="D30:X30">D21+D24+D27</f>
        <v>8</v>
      </c>
      <c r="E30" s="252">
        <f t="shared" si="14"/>
        <v>11</v>
      </c>
      <c r="F30" s="252">
        <f t="shared" si="14"/>
        <v>0</v>
      </c>
      <c r="G30" s="252">
        <f t="shared" si="14"/>
        <v>0</v>
      </c>
      <c r="H30" s="252">
        <f t="shared" si="14"/>
        <v>0</v>
      </c>
      <c r="I30" s="252">
        <f t="shared" si="14"/>
        <v>3</v>
      </c>
      <c r="J30" s="252">
        <f t="shared" si="14"/>
        <v>0</v>
      </c>
      <c r="K30" s="252">
        <f t="shared" si="14"/>
        <v>0</v>
      </c>
      <c r="L30" s="252">
        <f t="shared" si="14"/>
        <v>2</v>
      </c>
      <c r="M30" s="252">
        <f t="shared" si="14"/>
        <v>0</v>
      </c>
      <c r="N30" s="252">
        <f t="shared" si="14"/>
        <v>0</v>
      </c>
      <c r="O30" s="252">
        <f t="shared" si="14"/>
        <v>3</v>
      </c>
      <c r="P30" s="252">
        <f t="shared" si="14"/>
        <v>0</v>
      </c>
      <c r="Q30" s="252">
        <f t="shared" si="14"/>
        <v>0</v>
      </c>
      <c r="R30" s="252">
        <f t="shared" si="14"/>
        <v>4</v>
      </c>
      <c r="S30" s="252">
        <f t="shared" si="14"/>
        <v>0</v>
      </c>
      <c r="T30" s="252">
        <f t="shared" si="14"/>
        <v>0</v>
      </c>
      <c r="U30" s="252">
        <f t="shared" si="14"/>
        <v>0</v>
      </c>
      <c r="V30" s="252">
        <f t="shared" si="14"/>
        <v>0</v>
      </c>
      <c r="W30" s="252">
        <f t="shared" si="14"/>
        <v>0</v>
      </c>
      <c r="X30" s="252">
        <f t="shared" si="14"/>
        <v>0</v>
      </c>
      <c r="Y30" s="252">
        <f t="shared" si="0"/>
        <v>12</v>
      </c>
      <c r="Z30" s="252">
        <f t="shared" si="1"/>
        <v>19</v>
      </c>
      <c r="AA30" s="252">
        <f t="shared" si="2"/>
        <v>0</v>
      </c>
      <c r="AB30" s="253">
        <f t="shared" si="3"/>
        <v>31</v>
      </c>
    </row>
    <row r="31" spans="1:28" ht="15.75" thickBot="1">
      <c r="A31" s="457"/>
      <c r="B31" s="398"/>
      <c r="C31" s="204" t="s">
        <v>128</v>
      </c>
      <c r="D31" s="252">
        <f aca="true" t="shared" si="15" ref="D31:X31">SUM(D29:D30)</f>
        <v>33</v>
      </c>
      <c r="E31" s="252">
        <f t="shared" si="15"/>
        <v>46</v>
      </c>
      <c r="F31" s="252">
        <f t="shared" si="15"/>
        <v>1</v>
      </c>
      <c r="G31" s="252">
        <f t="shared" si="15"/>
        <v>0</v>
      </c>
      <c r="H31" s="252">
        <f t="shared" si="15"/>
        <v>0</v>
      </c>
      <c r="I31" s="252">
        <f t="shared" si="15"/>
        <v>9</v>
      </c>
      <c r="J31" s="252">
        <f t="shared" si="15"/>
        <v>0</v>
      </c>
      <c r="K31" s="252">
        <f t="shared" si="15"/>
        <v>0</v>
      </c>
      <c r="L31" s="252">
        <f t="shared" si="15"/>
        <v>8</v>
      </c>
      <c r="M31" s="252">
        <f t="shared" si="15"/>
        <v>0</v>
      </c>
      <c r="N31" s="252">
        <f t="shared" si="15"/>
        <v>0</v>
      </c>
      <c r="O31" s="252">
        <f t="shared" si="15"/>
        <v>29</v>
      </c>
      <c r="P31" s="252">
        <f t="shared" si="15"/>
        <v>2</v>
      </c>
      <c r="Q31" s="252">
        <f t="shared" si="15"/>
        <v>0</v>
      </c>
      <c r="R31" s="252">
        <f t="shared" si="15"/>
        <v>26</v>
      </c>
      <c r="S31" s="252">
        <f t="shared" si="15"/>
        <v>5</v>
      </c>
      <c r="T31" s="252">
        <f t="shared" si="15"/>
        <v>0</v>
      </c>
      <c r="U31" s="252">
        <f t="shared" si="15"/>
        <v>1</v>
      </c>
      <c r="V31" s="252">
        <f t="shared" si="15"/>
        <v>0</v>
      </c>
      <c r="W31" s="252">
        <f t="shared" si="15"/>
        <v>0</v>
      </c>
      <c r="X31" s="252">
        <f t="shared" si="15"/>
        <v>0</v>
      </c>
      <c r="Y31" s="252">
        <f t="shared" si="0"/>
        <v>74</v>
      </c>
      <c r="Z31" s="252">
        <f t="shared" si="1"/>
        <v>86</v>
      </c>
      <c r="AA31" s="252">
        <f t="shared" si="2"/>
        <v>0</v>
      </c>
      <c r="AB31" s="253">
        <f t="shared" si="3"/>
        <v>160</v>
      </c>
    </row>
    <row r="32" spans="1:28" ht="15">
      <c r="A32" s="454" t="s">
        <v>87</v>
      </c>
      <c r="B32" s="394" t="s">
        <v>35</v>
      </c>
      <c r="C32" s="56" t="s">
        <v>40</v>
      </c>
      <c r="D32" s="243">
        <v>0</v>
      </c>
      <c r="E32" s="243">
        <v>9</v>
      </c>
      <c r="F32" s="243">
        <v>0</v>
      </c>
      <c r="G32" s="243">
        <v>0</v>
      </c>
      <c r="H32" s="243">
        <v>0</v>
      </c>
      <c r="I32" s="243">
        <v>0</v>
      </c>
      <c r="J32" s="243">
        <v>0</v>
      </c>
      <c r="K32" s="243">
        <v>0</v>
      </c>
      <c r="L32" s="243">
        <v>26</v>
      </c>
      <c r="M32" s="243">
        <v>6</v>
      </c>
      <c r="N32" s="243">
        <v>0</v>
      </c>
      <c r="O32" s="243">
        <v>20</v>
      </c>
      <c r="P32" s="243">
        <v>0</v>
      </c>
      <c r="Q32" s="243">
        <v>0</v>
      </c>
      <c r="R32" s="243">
        <v>29</v>
      </c>
      <c r="S32" s="243">
        <v>13</v>
      </c>
      <c r="T32" s="243">
        <v>0</v>
      </c>
      <c r="U32" s="243">
        <v>0</v>
      </c>
      <c r="V32" s="243">
        <v>1</v>
      </c>
      <c r="W32" s="243">
        <v>0</v>
      </c>
      <c r="X32" s="243">
        <v>0</v>
      </c>
      <c r="Y32" s="243">
        <f t="shared" si="0"/>
        <v>75</v>
      </c>
      <c r="Z32" s="243">
        <f t="shared" si="1"/>
        <v>29</v>
      </c>
      <c r="AA32" s="243">
        <f t="shared" si="2"/>
        <v>0</v>
      </c>
      <c r="AB32" s="244">
        <f t="shared" si="3"/>
        <v>104</v>
      </c>
    </row>
    <row r="33" spans="1:28" ht="15.75" thickBot="1">
      <c r="A33" s="455" t="s">
        <v>87</v>
      </c>
      <c r="B33" s="395" t="s">
        <v>35</v>
      </c>
      <c r="C33" s="17" t="s">
        <v>41</v>
      </c>
      <c r="D33" s="245">
        <v>1</v>
      </c>
      <c r="E33" s="245">
        <v>22</v>
      </c>
      <c r="F33" s="245">
        <v>3</v>
      </c>
      <c r="G33" s="245">
        <v>0</v>
      </c>
      <c r="H33" s="245">
        <v>0</v>
      </c>
      <c r="I33" s="245">
        <v>0</v>
      </c>
      <c r="J33" s="245">
        <v>0</v>
      </c>
      <c r="K33" s="245">
        <v>0</v>
      </c>
      <c r="L33" s="245">
        <v>20</v>
      </c>
      <c r="M33" s="245">
        <v>7</v>
      </c>
      <c r="N33" s="245">
        <v>0</v>
      </c>
      <c r="O33" s="245">
        <v>27</v>
      </c>
      <c r="P33" s="245">
        <v>0</v>
      </c>
      <c r="Q33" s="245">
        <v>0</v>
      </c>
      <c r="R33" s="245">
        <v>47</v>
      </c>
      <c r="S33" s="245">
        <v>14</v>
      </c>
      <c r="T33" s="245">
        <v>0</v>
      </c>
      <c r="U33" s="245">
        <v>1</v>
      </c>
      <c r="V33" s="245">
        <v>0</v>
      </c>
      <c r="W33" s="245">
        <v>0</v>
      </c>
      <c r="X33" s="245">
        <v>0</v>
      </c>
      <c r="Y33" s="245">
        <f t="shared" si="0"/>
        <v>98</v>
      </c>
      <c r="Z33" s="245">
        <f t="shared" si="1"/>
        <v>44</v>
      </c>
      <c r="AA33" s="245">
        <f t="shared" si="2"/>
        <v>0</v>
      </c>
      <c r="AB33" s="246">
        <f t="shared" si="3"/>
        <v>142</v>
      </c>
    </row>
    <row r="34" spans="1:28" ht="16.5" thickBot="1" thickTop="1">
      <c r="A34" s="455"/>
      <c r="B34" s="396"/>
      <c r="C34" s="198" t="s">
        <v>125</v>
      </c>
      <c r="D34" s="247">
        <f aca="true" t="shared" si="16" ref="D34:X34">SUM(D32:D33)</f>
        <v>1</v>
      </c>
      <c r="E34" s="247">
        <f t="shared" si="16"/>
        <v>31</v>
      </c>
      <c r="F34" s="247">
        <f t="shared" si="16"/>
        <v>3</v>
      </c>
      <c r="G34" s="247">
        <f t="shared" si="16"/>
        <v>0</v>
      </c>
      <c r="H34" s="247">
        <f t="shared" si="16"/>
        <v>0</v>
      </c>
      <c r="I34" s="247">
        <f t="shared" si="16"/>
        <v>0</v>
      </c>
      <c r="J34" s="247">
        <f t="shared" si="16"/>
        <v>0</v>
      </c>
      <c r="K34" s="247">
        <f t="shared" si="16"/>
        <v>0</v>
      </c>
      <c r="L34" s="247">
        <f t="shared" si="16"/>
        <v>46</v>
      </c>
      <c r="M34" s="247">
        <f t="shared" si="16"/>
        <v>13</v>
      </c>
      <c r="N34" s="247">
        <f t="shared" si="16"/>
        <v>0</v>
      </c>
      <c r="O34" s="247">
        <f t="shared" si="16"/>
        <v>47</v>
      </c>
      <c r="P34" s="247">
        <f t="shared" si="16"/>
        <v>0</v>
      </c>
      <c r="Q34" s="247">
        <f t="shared" si="16"/>
        <v>0</v>
      </c>
      <c r="R34" s="247">
        <f t="shared" si="16"/>
        <v>76</v>
      </c>
      <c r="S34" s="247">
        <f t="shared" si="16"/>
        <v>27</v>
      </c>
      <c r="T34" s="247">
        <f t="shared" si="16"/>
        <v>0</v>
      </c>
      <c r="U34" s="247">
        <f t="shared" si="16"/>
        <v>1</v>
      </c>
      <c r="V34" s="247">
        <f t="shared" si="16"/>
        <v>1</v>
      </c>
      <c r="W34" s="247">
        <f t="shared" si="16"/>
        <v>0</v>
      </c>
      <c r="X34" s="247">
        <f t="shared" si="16"/>
        <v>0</v>
      </c>
      <c r="Y34" s="247">
        <f t="shared" si="0"/>
        <v>173</v>
      </c>
      <c r="Z34" s="247">
        <f t="shared" si="1"/>
        <v>73</v>
      </c>
      <c r="AA34" s="247">
        <f t="shared" si="2"/>
        <v>0</v>
      </c>
      <c r="AB34" s="248">
        <f t="shared" si="3"/>
        <v>246</v>
      </c>
    </row>
    <row r="35" spans="1:28" ht="15.75" thickTop="1">
      <c r="A35" s="455" t="s">
        <v>87</v>
      </c>
      <c r="B35" s="395" t="s">
        <v>36</v>
      </c>
      <c r="C35" s="11" t="s">
        <v>40</v>
      </c>
      <c r="D35" s="180">
        <v>0</v>
      </c>
      <c r="E35" s="180">
        <v>0</v>
      </c>
      <c r="F35" s="180">
        <v>0</v>
      </c>
      <c r="G35" s="180">
        <v>0</v>
      </c>
      <c r="H35" s="180">
        <v>0</v>
      </c>
      <c r="I35" s="180">
        <v>0</v>
      </c>
      <c r="J35" s="180">
        <v>0</v>
      </c>
      <c r="K35" s="180">
        <v>0</v>
      </c>
      <c r="L35" s="180">
        <v>0</v>
      </c>
      <c r="M35" s="180">
        <v>0</v>
      </c>
      <c r="N35" s="180">
        <v>0</v>
      </c>
      <c r="O35" s="180">
        <v>1</v>
      </c>
      <c r="P35" s="180">
        <v>0</v>
      </c>
      <c r="Q35" s="180">
        <v>0</v>
      </c>
      <c r="R35" s="180">
        <v>2</v>
      </c>
      <c r="S35" s="180">
        <v>0</v>
      </c>
      <c r="T35" s="180">
        <v>0</v>
      </c>
      <c r="U35" s="180">
        <v>0</v>
      </c>
      <c r="V35" s="180">
        <v>0</v>
      </c>
      <c r="W35" s="180">
        <v>0</v>
      </c>
      <c r="X35" s="180">
        <v>0</v>
      </c>
      <c r="Y35" s="180">
        <f t="shared" si="0"/>
        <v>3</v>
      </c>
      <c r="Z35" s="180">
        <f t="shared" si="1"/>
        <v>0</v>
      </c>
      <c r="AA35" s="180">
        <f t="shared" si="2"/>
        <v>0</v>
      </c>
      <c r="AB35" s="249">
        <f t="shared" si="3"/>
        <v>3</v>
      </c>
    </row>
    <row r="36" spans="1:28" ht="15.75" thickBot="1">
      <c r="A36" s="455" t="s">
        <v>87</v>
      </c>
      <c r="B36" s="395" t="s">
        <v>36</v>
      </c>
      <c r="C36" s="17" t="s">
        <v>41</v>
      </c>
      <c r="D36" s="245">
        <v>0</v>
      </c>
      <c r="E36" s="245">
        <v>0</v>
      </c>
      <c r="F36" s="245">
        <v>0</v>
      </c>
      <c r="G36" s="245">
        <v>0</v>
      </c>
      <c r="H36" s="245">
        <v>0</v>
      </c>
      <c r="I36" s="245">
        <v>0</v>
      </c>
      <c r="J36" s="245">
        <v>0</v>
      </c>
      <c r="K36" s="245">
        <v>0</v>
      </c>
      <c r="L36" s="245">
        <v>0</v>
      </c>
      <c r="M36" s="245">
        <v>0</v>
      </c>
      <c r="N36" s="245">
        <v>0</v>
      </c>
      <c r="O36" s="245">
        <v>0</v>
      </c>
      <c r="P36" s="245">
        <v>0</v>
      </c>
      <c r="Q36" s="245">
        <v>0</v>
      </c>
      <c r="R36" s="245">
        <v>0</v>
      </c>
      <c r="S36" s="245">
        <v>0</v>
      </c>
      <c r="T36" s="245">
        <v>0</v>
      </c>
      <c r="U36" s="245">
        <v>0</v>
      </c>
      <c r="V36" s="245">
        <v>0</v>
      </c>
      <c r="W36" s="245">
        <v>0</v>
      </c>
      <c r="X36" s="245">
        <v>0</v>
      </c>
      <c r="Y36" s="245">
        <f t="shared" si="0"/>
        <v>0</v>
      </c>
      <c r="Z36" s="245">
        <f t="shared" si="1"/>
        <v>0</v>
      </c>
      <c r="AA36" s="245">
        <f t="shared" si="2"/>
        <v>0</v>
      </c>
      <c r="AB36" s="246">
        <f t="shared" si="3"/>
        <v>0</v>
      </c>
    </row>
    <row r="37" spans="1:28" ht="16.5" thickBot="1" thickTop="1">
      <c r="A37" s="455"/>
      <c r="B37" s="396"/>
      <c r="C37" s="198" t="s">
        <v>125</v>
      </c>
      <c r="D37" s="247">
        <f aca="true" t="shared" si="17" ref="D37:X37">SUM(D35:D36)</f>
        <v>0</v>
      </c>
      <c r="E37" s="247">
        <f t="shared" si="17"/>
        <v>0</v>
      </c>
      <c r="F37" s="247">
        <f t="shared" si="17"/>
        <v>0</v>
      </c>
      <c r="G37" s="247">
        <f t="shared" si="17"/>
        <v>0</v>
      </c>
      <c r="H37" s="247">
        <f t="shared" si="17"/>
        <v>0</v>
      </c>
      <c r="I37" s="247">
        <f t="shared" si="17"/>
        <v>0</v>
      </c>
      <c r="J37" s="247">
        <f t="shared" si="17"/>
        <v>0</v>
      </c>
      <c r="K37" s="247">
        <f t="shared" si="17"/>
        <v>0</v>
      </c>
      <c r="L37" s="247">
        <f t="shared" si="17"/>
        <v>0</v>
      </c>
      <c r="M37" s="247">
        <f t="shared" si="17"/>
        <v>0</v>
      </c>
      <c r="N37" s="247">
        <f t="shared" si="17"/>
        <v>0</v>
      </c>
      <c r="O37" s="247">
        <f t="shared" si="17"/>
        <v>1</v>
      </c>
      <c r="P37" s="247">
        <f t="shared" si="17"/>
        <v>0</v>
      </c>
      <c r="Q37" s="247">
        <f t="shared" si="17"/>
        <v>0</v>
      </c>
      <c r="R37" s="247">
        <f t="shared" si="17"/>
        <v>2</v>
      </c>
      <c r="S37" s="247">
        <f t="shared" si="17"/>
        <v>0</v>
      </c>
      <c r="T37" s="247">
        <f t="shared" si="17"/>
        <v>0</v>
      </c>
      <c r="U37" s="247">
        <f t="shared" si="17"/>
        <v>0</v>
      </c>
      <c r="V37" s="247">
        <f t="shared" si="17"/>
        <v>0</v>
      </c>
      <c r="W37" s="247">
        <f t="shared" si="17"/>
        <v>0</v>
      </c>
      <c r="X37" s="247">
        <f t="shared" si="17"/>
        <v>0</v>
      </c>
      <c r="Y37" s="247">
        <f t="shared" si="0"/>
        <v>3</v>
      </c>
      <c r="Z37" s="247">
        <f t="shared" si="1"/>
        <v>0</v>
      </c>
      <c r="AA37" s="247">
        <f t="shared" si="2"/>
        <v>0</v>
      </c>
      <c r="AB37" s="248">
        <f t="shared" si="3"/>
        <v>3</v>
      </c>
    </row>
    <row r="38" spans="1:28" ht="15.75" thickTop="1">
      <c r="A38" s="455" t="s">
        <v>87</v>
      </c>
      <c r="B38" s="395" t="s">
        <v>126</v>
      </c>
      <c r="C38" s="11" t="s">
        <v>40</v>
      </c>
      <c r="D38" s="180">
        <v>1</v>
      </c>
      <c r="E38" s="180">
        <v>17</v>
      </c>
      <c r="F38" s="180">
        <v>0</v>
      </c>
      <c r="G38" s="180">
        <v>0</v>
      </c>
      <c r="H38" s="180">
        <v>0</v>
      </c>
      <c r="I38" s="180">
        <v>0</v>
      </c>
      <c r="J38" s="180">
        <v>0</v>
      </c>
      <c r="K38" s="180">
        <v>0</v>
      </c>
      <c r="L38" s="180">
        <v>20</v>
      </c>
      <c r="M38" s="180">
        <v>0</v>
      </c>
      <c r="N38" s="180">
        <v>0</v>
      </c>
      <c r="O38" s="180">
        <v>31</v>
      </c>
      <c r="P38" s="180">
        <v>1</v>
      </c>
      <c r="Q38" s="180">
        <v>0</v>
      </c>
      <c r="R38" s="180">
        <v>88</v>
      </c>
      <c r="S38" s="180">
        <v>8</v>
      </c>
      <c r="T38" s="180">
        <v>0</v>
      </c>
      <c r="U38" s="180">
        <v>1</v>
      </c>
      <c r="V38" s="180">
        <v>0</v>
      </c>
      <c r="W38" s="180">
        <v>0</v>
      </c>
      <c r="X38" s="180">
        <v>0</v>
      </c>
      <c r="Y38" s="180">
        <f t="shared" si="0"/>
        <v>140</v>
      </c>
      <c r="Z38" s="180">
        <f t="shared" si="1"/>
        <v>27</v>
      </c>
      <c r="AA38" s="180">
        <f t="shared" si="2"/>
        <v>0</v>
      </c>
      <c r="AB38" s="249">
        <f t="shared" si="3"/>
        <v>167</v>
      </c>
    </row>
    <row r="39" spans="1:28" ht="15.75" thickBot="1">
      <c r="A39" s="455" t="s">
        <v>87</v>
      </c>
      <c r="B39" s="395" t="s">
        <v>126</v>
      </c>
      <c r="C39" s="17" t="s">
        <v>41</v>
      </c>
      <c r="D39" s="245">
        <v>1</v>
      </c>
      <c r="E39" s="245">
        <v>26</v>
      </c>
      <c r="F39" s="245">
        <v>1</v>
      </c>
      <c r="G39" s="245">
        <v>0</v>
      </c>
      <c r="H39" s="245">
        <v>0</v>
      </c>
      <c r="I39" s="245">
        <v>2</v>
      </c>
      <c r="J39" s="245">
        <v>0</v>
      </c>
      <c r="K39" s="245">
        <v>0</v>
      </c>
      <c r="L39" s="245">
        <v>18</v>
      </c>
      <c r="M39" s="245">
        <v>0</v>
      </c>
      <c r="N39" s="245">
        <v>0</v>
      </c>
      <c r="O39" s="245">
        <v>27</v>
      </c>
      <c r="P39" s="245">
        <v>0</v>
      </c>
      <c r="Q39" s="245">
        <v>0</v>
      </c>
      <c r="R39" s="245">
        <v>141</v>
      </c>
      <c r="S39" s="245">
        <v>21</v>
      </c>
      <c r="T39" s="245">
        <v>0</v>
      </c>
      <c r="U39" s="245">
        <v>2</v>
      </c>
      <c r="V39" s="245">
        <v>2</v>
      </c>
      <c r="W39" s="245">
        <v>0</v>
      </c>
      <c r="X39" s="245">
        <v>0</v>
      </c>
      <c r="Y39" s="245">
        <f t="shared" si="0"/>
        <v>191</v>
      </c>
      <c r="Z39" s="245">
        <f t="shared" si="1"/>
        <v>50</v>
      </c>
      <c r="AA39" s="245">
        <f t="shared" si="2"/>
        <v>0</v>
      </c>
      <c r="AB39" s="246">
        <f t="shared" si="3"/>
        <v>241</v>
      </c>
    </row>
    <row r="40" spans="1:28" ht="16.5" thickBot="1" thickTop="1">
      <c r="A40" s="455"/>
      <c r="B40" s="397"/>
      <c r="C40" s="201" t="s">
        <v>125</v>
      </c>
      <c r="D40" s="250">
        <f aca="true" t="shared" si="18" ref="D40:X40">SUM(D38:D39)</f>
        <v>2</v>
      </c>
      <c r="E40" s="250">
        <f t="shared" si="18"/>
        <v>43</v>
      </c>
      <c r="F40" s="250">
        <f t="shared" si="18"/>
        <v>1</v>
      </c>
      <c r="G40" s="250">
        <f t="shared" si="18"/>
        <v>0</v>
      </c>
      <c r="H40" s="250">
        <f t="shared" si="18"/>
        <v>0</v>
      </c>
      <c r="I40" s="250">
        <f t="shared" si="18"/>
        <v>2</v>
      </c>
      <c r="J40" s="250">
        <f t="shared" si="18"/>
        <v>0</v>
      </c>
      <c r="K40" s="250">
        <f t="shared" si="18"/>
        <v>0</v>
      </c>
      <c r="L40" s="250">
        <f t="shared" si="18"/>
        <v>38</v>
      </c>
      <c r="M40" s="250">
        <f t="shared" si="18"/>
        <v>0</v>
      </c>
      <c r="N40" s="250">
        <f t="shared" si="18"/>
        <v>0</v>
      </c>
      <c r="O40" s="250">
        <f t="shared" si="18"/>
        <v>58</v>
      </c>
      <c r="P40" s="250">
        <f t="shared" si="18"/>
        <v>1</v>
      </c>
      <c r="Q40" s="250">
        <f t="shared" si="18"/>
        <v>0</v>
      </c>
      <c r="R40" s="250">
        <f t="shared" si="18"/>
        <v>229</v>
      </c>
      <c r="S40" s="250">
        <f t="shared" si="18"/>
        <v>29</v>
      </c>
      <c r="T40" s="250">
        <f t="shared" si="18"/>
        <v>0</v>
      </c>
      <c r="U40" s="250">
        <f t="shared" si="18"/>
        <v>3</v>
      </c>
      <c r="V40" s="250">
        <f t="shared" si="18"/>
        <v>2</v>
      </c>
      <c r="W40" s="250">
        <f t="shared" si="18"/>
        <v>0</v>
      </c>
      <c r="X40" s="250">
        <f t="shared" si="18"/>
        <v>0</v>
      </c>
      <c r="Y40" s="250">
        <f t="shared" si="0"/>
        <v>331</v>
      </c>
      <c r="Z40" s="250">
        <f t="shared" si="1"/>
        <v>77</v>
      </c>
      <c r="AA40" s="250">
        <f t="shared" si="2"/>
        <v>0</v>
      </c>
      <c r="AB40" s="251">
        <f t="shared" si="3"/>
        <v>408</v>
      </c>
    </row>
    <row r="41" spans="1:28" ht="15.75" thickBot="1">
      <c r="A41" s="456"/>
      <c r="B41" s="398" t="s">
        <v>127</v>
      </c>
      <c r="C41" s="204" t="s">
        <v>40</v>
      </c>
      <c r="D41" s="252">
        <f aca="true" t="shared" si="19" ref="D41:X41">D32+D35+D38</f>
        <v>1</v>
      </c>
      <c r="E41" s="252">
        <f t="shared" si="19"/>
        <v>26</v>
      </c>
      <c r="F41" s="252">
        <f t="shared" si="19"/>
        <v>0</v>
      </c>
      <c r="G41" s="252">
        <f t="shared" si="19"/>
        <v>0</v>
      </c>
      <c r="H41" s="252">
        <f t="shared" si="19"/>
        <v>0</v>
      </c>
      <c r="I41" s="252">
        <f t="shared" si="19"/>
        <v>0</v>
      </c>
      <c r="J41" s="252">
        <f t="shared" si="19"/>
        <v>0</v>
      </c>
      <c r="K41" s="252">
        <f t="shared" si="19"/>
        <v>0</v>
      </c>
      <c r="L41" s="252">
        <f t="shared" si="19"/>
        <v>46</v>
      </c>
      <c r="M41" s="252">
        <f t="shared" si="19"/>
        <v>6</v>
      </c>
      <c r="N41" s="252">
        <f t="shared" si="19"/>
        <v>0</v>
      </c>
      <c r="O41" s="252">
        <f t="shared" si="19"/>
        <v>52</v>
      </c>
      <c r="P41" s="252">
        <f t="shared" si="19"/>
        <v>1</v>
      </c>
      <c r="Q41" s="252">
        <f t="shared" si="19"/>
        <v>0</v>
      </c>
      <c r="R41" s="252">
        <f t="shared" si="19"/>
        <v>119</v>
      </c>
      <c r="S41" s="252">
        <f t="shared" si="19"/>
        <v>21</v>
      </c>
      <c r="T41" s="252">
        <f t="shared" si="19"/>
        <v>0</v>
      </c>
      <c r="U41" s="252">
        <f t="shared" si="19"/>
        <v>1</v>
      </c>
      <c r="V41" s="252">
        <f t="shared" si="19"/>
        <v>1</v>
      </c>
      <c r="W41" s="252">
        <f t="shared" si="19"/>
        <v>0</v>
      </c>
      <c r="X41" s="252">
        <f t="shared" si="19"/>
        <v>0</v>
      </c>
      <c r="Y41" s="252">
        <f t="shared" si="0"/>
        <v>218</v>
      </c>
      <c r="Z41" s="252">
        <f t="shared" si="1"/>
        <v>56</v>
      </c>
      <c r="AA41" s="252">
        <f t="shared" si="2"/>
        <v>0</v>
      </c>
      <c r="AB41" s="253">
        <f t="shared" si="3"/>
        <v>274</v>
      </c>
    </row>
    <row r="42" spans="1:28" ht="15.75" thickBot="1">
      <c r="A42" s="456"/>
      <c r="B42" s="398"/>
      <c r="C42" s="204" t="s">
        <v>41</v>
      </c>
      <c r="D42" s="252">
        <f aca="true" t="shared" si="20" ref="D42:X42">D33+D36+D39</f>
        <v>2</v>
      </c>
      <c r="E42" s="252">
        <f t="shared" si="20"/>
        <v>48</v>
      </c>
      <c r="F42" s="252">
        <f t="shared" si="20"/>
        <v>4</v>
      </c>
      <c r="G42" s="252">
        <f t="shared" si="20"/>
        <v>0</v>
      </c>
      <c r="H42" s="252">
        <f t="shared" si="20"/>
        <v>0</v>
      </c>
      <c r="I42" s="252">
        <f t="shared" si="20"/>
        <v>2</v>
      </c>
      <c r="J42" s="252">
        <f t="shared" si="20"/>
        <v>0</v>
      </c>
      <c r="K42" s="252">
        <f t="shared" si="20"/>
        <v>0</v>
      </c>
      <c r="L42" s="252">
        <f t="shared" si="20"/>
        <v>38</v>
      </c>
      <c r="M42" s="252">
        <f t="shared" si="20"/>
        <v>7</v>
      </c>
      <c r="N42" s="252">
        <f t="shared" si="20"/>
        <v>0</v>
      </c>
      <c r="O42" s="252">
        <f t="shared" si="20"/>
        <v>54</v>
      </c>
      <c r="P42" s="252">
        <f t="shared" si="20"/>
        <v>0</v>
      </c>
      <c r="Q42" s="252">
        <f t="shared" si="20"/>
        <v>0</v>
      </c>
      <c r="R42" s="252">
        <f t="shared" si="20"/>
        <v>188</v>
      </c>
      <c r="S42" s="252">
        <f t="shared" si="20"/>
        <v>35</v>
      </c>
      <c r="T42" s="252">
        <f t="shared" si="20"/>
        <v>0</v>
      </c>
      <c r="U42" s="252">
        <f t="shared" si="20"/>
        <v>3</v>
      </c>
      <c r="V42" s="252">
        <f t="shared" si="20"/>
        <v>2</v>
      </c>
      <c r="W42" s="252">
        <f t="shared" si="20"/>
        <v>0</v>
      </c>
      <c r="X42" s="252">
        <f t="shared" si="20"/>
        <v>0</v>
      </c>
      <c r="Y42" s="252">
        <f t="shared" si="0"/>
        <v>289</v>
      </c>
      <c r="Z42" s="252">
        <f t="shared" si="1"/>
        <v>94</v>
      </c>
      <c r="AA42" s="252">
        <f t="shared" si="2"/>
        <v>0</v>
      </c>
      <c r="AB42" s="253">
        <f t="shared" si="3"/>
        <v>383</v>
      </c>
    </row>
    <row r="43" spans="1:28" ht="15.75" thickBot="1">
      <c r="A43" s="457"/>
      <c r="B43" s="398"/>
      <c r="C43" s="204" t="s">
        <v>128</v>
      </c>
      <c r="D43" s="252">
        <f aca="true" t="shared" si="21" ref="D43:X43">SUM(D41:D42)</f>
        <v>3</v>
      </c>
      <c r="E43" s="252">
        <f t="shared" si="21"/>
        <v>74</v>
      </c>
      <c r="F43" s="252">
        <f t="shared" si="21"/>
        <v>4</v>
      </c>
      <c r="G43" s="252">
        <f t="shared" si="21"/>
        <v>0</v>
      </c>
      <c r="H43" s="252">
        <f t="shared" si="21"/>
        <v>0</v>
      </c>
      <c r="I43" s="252">
        <f t="shared" si="21"/>
        <v>2</v>
      </c>
      <c r="J43" s="252">
        <f t="shared" si="21"/>
        <v>0</v>
      </c>
      <c r="K43" s="252">
        <f t="shared" si="21"/>
        <v>0</v>
      </c>
      <c r="L43" s="252">
        <f t="shared" si="21"/>
        <v>84</v>
      </c>
      <c r="M43" s="252">
        <f t="shared" si="21"/>
        <v>13</v>
      </c>
      <c r="N43" s="252">
        <f t="shared" si="21"/>
        <v>0</v>
      </c>
      <c r="O43" s="252">
        <f t="shared" si="21"/>
        <v>106</v>
      </c>
      <c r="P43" s="252">
        <f t="shared" si="21"/>
        <v>1</v>
      </c>
      <c r="Q43" s="252">
        <f t="shared" si="21"/>
        <v>0</v>
      </c>
      <c r="R43" s="252">
        <f t="shared" si="21"/>
        <v>307</v>
      </c>
      <c r="S43" s="252">
        <f t="shared" si="21"/>
        <v>56</v>
      </c>
      <c r="T43" s="252">
        <f t="shared" si="21"/>
        <v>0</v>
      </c>
      <c r="U43" s="252">
        <f t="shared" si="21"/>
        <v>4</v>
      </c>
      <c r="V43" s="252">
        <f t="shared" si="21"/>
        <v>3</v>
      </c>
      <c r="W43" s="252">
        <f t="shared" si="21"/>
        <v>0</v>
      </c>
      <c r="X43" s="252">
        <f t="shared" si="21"/>
        <v>0</v>
      </c>
      <c r="Y43" s="252">
        <f t="shared" si="0"/>
        <v>507</v>
      </c>
      <c r="Z43" s="252">
        <f t="shared" si="1"/>
        <v>150</v>
      </c>
      <c r="AA43" s="252">
        <f t="shared" si="2"/>
        <v>0</v>
      </c>
      <c r="AB43" s="253">
        <f t="shared" si="3"/>
        <v>657</v>
      </c>
    </row>
    <row r="44" spans="1:28" ht="15">
      <c r="A44" s="454" t="s">
        <v>88</v>
      </c>
      <c r="B44" s="394" t="s">
        <v>35</v>
      </c>
      <c r="C44" s="56" t="s">
        <v>40</v>
      </c>
      <c r="D44" s="243">
        <v>1</v>
      </c>
      <c r="E44" s="243">
        <v>9</v>
      </c>
      <c r="F44" s="243">
        <v>2</v>
      </c>
      <c r="G44" s="243">
        <v>0</v>
      </c>
      <c r="H44" s="243">
        <v>0</v>
      </c>
      <c r="I44" s="243">
        <v>1</v>
      </c>
      <c r="J44" s="243">
        <v>0</v>
      </c>
      <c r="K44" s="243">
        <v>0</v>
      </c>
      <c r="L44" s="243">
        <v>10</v>
      </c>
      <c r="M44" s="243">
        <v>1</v>
      </c>
      <c r="N44" s="243">
        <v>0</v>
      </c>
      <c r="O44" s="243">
        <v>2</v>
      </c>
      <c r="P44" s="243">
        <v>0</v>
      </c>
      <c r="Q44" s="243">
        <v>0</v>
      </c>
      <c r="R44" s="243">
        <v>5</v>
      </c>
      <c r="S44" s="243">
        <v>2</v>
      </c>
      <c r="T44" s="243">
        <v>0</v>
      </c>
      <c r="U44" s="243">
        <v>0</v>
      </c>
      <c r="V44" s="243">
        <v>0</v>
      </c>
      <c r="W44" s="243">
        <v>0</v>
      </c>
      <c r="X44" s="243">
        <v>0</v>
      </c>
      <c r="Y44" s="243">
        <f t="shared" si="0"/>
        <v>20</v>
      </c>
      <c r="Z44" s="243">
        <f t="shared" si="1"/>
        <v>13</v>
      </c>
      <c r="AA44" s="243">
        <f t="shared" si="2"/>
        <v>0</v>
      </c>
      <c r="AB44" s="244">
        <f t="shared" si="3"/>
        <v>33</v>
      </c>
    </row>
    <row r="45" spans="1:28" ht="15.75" thickBot="1">
      <c r="A45" s="455" t="s">
        <v>88</v>
      </c>
      <c r="B45" s="395" t="s">
        <v>35</v>
      </c>
      <c r="C45" s="17" t="s">
        <v>41</v>
      </c>
      <c r="D45" s="245">
        <v>0</v>
      </c>
      <c r="E45" s="245">
        <v>1</v>
      </c>
      <c r="F45" s="245">
        <v>0</v>
      </c>
      <c r="G45" s="245">
        <v>0</v>
      </c>
      <c r="H45" s="245">
        <v>0</v>
      </c>
      <c r="I45" s="245">
        <v>0</v>
      </c>
      <c r="J45" s="245">
        <v>0</v>
      </c>
      <c r="K45" s="245">
        <v>0</v>
      </c>
      <c r="L45" s="245">
        <v>1</v>
      </c>
      <c r="M45" s="245">
        <v>0</v>
      </c>
      <c r="N45" s="245">
        <v>0</v>
      </c>
      <c r="O45" s="245">
        <v>0</v>
      </c>
      <c r="P45" s="245">
        <v>0</v>
      </c>
      <c r="Q45" s="245">
        <v>0</v>
      </c>
      <c r="R45" s="245">
        <v>0</v>
      </c>
      <c r="S45" s="245">
        <v>0</v>
      </c>
      <c r="T45" s="245">
        <v>0</v>
      </c>
      <c r="U45" s="245">
        <v>0</v>
      </c>
      <c r="V45" s="245">
        <v>0</v>
      </c>
      <c r="W45" s="245">
        <v>0</v>
      </c>
      <c r="X45" s="245">
        <v>0</v>
      </c>
      <c r="Y45" s="245">
        <f t="shared" si="0"/>
        <v>1</v>
      </c>
      <c r="Z45" s="245">
        <f t="shared" si="1"/>
        <v>1</v>
      </c>
      <c r="AA45" s="245">
        <f t="shared" si="2"/>
        <v>0</v>
      </c>
      <c r="AB45" s="246">
        <f t="shared" si="3"/>
        <v>2</v>
      </c>
    </row>
    <row r="46" spans="1:28" ht="16.5" thickBot="1" thickTop="1">
      <c r="A46" s="455"/>
      <c r="B46" s="396"/>
      <c r="C46" s="198" t="s">
        <v>125</v>
      </c>
      <c r="D46" s="247">
        <f aca="true" t="shared" si="22" ref="D46:X46">SUM(D44:D45)</f>
        <v>1</v>
      </c>
      <c r="E46" s="247">
        <f t="shared" si="22"/>
        <v>10</v>
      </c>
      <c r="F46" s="247">
        <f t="shared" si="22"/>
        <v>2</v>
      </c>
      <c r="G46" s="247">
        <f t="shared" si="22"/>
        <v>0</v>
      </c>
      <c r="H46" s="247">
        <f t="shared" si="22"/>
        <v>0</v>
      </c>
      <c r="I46" s="247">
        <f t="shared" si="22"/>
        <v>1</v>
      </c>
      <c r="J46" s="247">
        <f t="shared" si="22"/>
        <v>0</v>
      </c>
      <c r="K46" s="247">
        <f t="shared" si="22"/>
        <v>0</v>
      </c>
      <c r="L46" s="247">
        <f t="shared" si="22"/>
        <v>11</v>
      </c>
      <c r="M46" s="247">
        <f t="shared" si="22"/>
        <v>1</v>
      </c>
      <c r="N46" s="247">
        <f t="shared" si="22"/>
        <v>0</v>
      </c>
      <c r="O46" s="247">
        <f t="shared" si="22"/>
        <v>2</v>
      </c>
      <c r="P46" s="247">
        <f t="shared" si="22"/>
        <v>0</v>
      </c>
      <c r="Q46" s="247">
        <f t="shared" si="22"/>
        <v>0</v>
      </c>
      <c r="R46" s="247">
        <f t="shared" si="22"/>
        <v>5</v>
      </c>
      <c r="S46" s="247">
        <f t="shared" si="22"/>
        <v>2</v>
      </c>
      <c r="T46" s="247">
        <f t="shared" si="22"/>
        <v>0</v>
      </c>
      <c r="U46" s="247">
        <f t="shared" si="22"/>
        <v>0</v>
      </c>
      <c r="V46" s="247">
        <f t="shared" si="22"/>
        <v>0</v>
      </c>
      <c r="W46" s="247">
        <f t="shared" si="22"/>
        <v>0</v>
      </c>
      <c r="X46" s="247">
        <f t="shared" si="22"/>
        <v>0</v>
      </c>
      <c r="Y46" s="247">
        <f t="shared" si="0"/>
        <v>21</v>
      </c>
      <c r="Z46" s="247">
        <f t="shared" si="1"/>
        <v>14</v>
      </c>
      <c r="AA46" s="247">
        <f t="shared" si="2"/>
        <v>0</v>
      </c>
      <c r="AB46" s="248">
        <f t="shared" si="3"/>
        <v>35</v>
      </c>
    </row>
    <row r="47" spans="1:28" ht="15.75" thickTop="1">
      <c r="A47" s="455" t="s">
        <v>88</v>
      </c>
      <c r="B47" s="395" t="s">
        <v>36</v>
      </c>
      <c r="C47" s="11" t="s">
        <v>40</v>
      </c>
      <c r="D47" s="180">
        <v>0</v>
      </c>
      <c r="E47" s="180">
        <v>1</v>
      </c>
      <c r="F47" s="180">
        <v>1</v>
      </c>
      <c r="G47" s="180">
        <v>0</v>
      </c>
      <c r="H47" s="180">
        <v>0</v>
      </c>
      <c r="I47" s="180">
        <v>0</v>
      </c>
      <c r="J47" s="180">
        <v>0</v>
      </c>
      <c r="K47" s="180">
        <v>0</v>
      </c>
      <c r="L47" s="180">
        <v>0</v>
      </c>
      <c r="M47" s="180">
        <v>0</v>
      </c>
      <c r="N47" s="180">
        <v>0</v>
      </c>
      <c r="O47" s="180">
        <v>0</v>
      </c>
      <c r="P47" s="180">
        <v>0</v>
      </c>
      <c r="Q47" s="180">
        <v>0</v>
      </c>
      <c r="R47" s="180">
        <v>0</v>
      </c>
      <c r="S47" s="180">
        <v>0</v>
      </c>
      <c r="T47" s="180">
        <v>0</v>
      </c>
      <c r="U47" s="180">
        <v>0</v>
      </c>
      <c r="V47" s="180">
        <v>0</v>
      </c>
      <c r="W47" s="180">
        <v>0</v>
      </c>
      <c r="X47" s="180">
        <v>0</v>
      </c>
      <c r="Y47" s="180">
        <f t="shared" si="0"/>
        <v>1</v>
      </c>
      <c r="Z47" s="180">
        <f t="shared" si="1"/>
        <v>1</v>
      </c>
      <c r="AA47" s="180">
        <f t="shared" si="2"/>
        <v>0</v>
      </c>
      <c r="AB47" s="249">
        <f t="shared" si="3"/>
        <v>2</v>
      </c>
    </row>
    <row r="48" spans="1:28" ht="15.75" thickBot="1">
      <c r="A48" s="455"/>
      <c r="B48" s="395" t="s">
        <v>36</v>
      </c>
      <c r="C48" s="17" t="s">
        <v>41</v>
      </c>
      <c r="D48" s="245">
        <v>0</v>
      </c>
      <c r="E48" s="245">
        <v>0</v>
      </c>
      <c r="F48" s="245">
        <v>0</v>
      </c>
      <c r="G48" s="245">
        <v>0</v>
      </c>
      <c r="H48" s="245">
        <v>0</v>
      </c>
      <c r="I48" s="245">
        <v>0</v>
      </c>
      <c r="J48" s="245">
        <v>0</v>
      </c>
      <c r="K48" s="245">
        <v>0</v>
      </c>
      <c r="L48" s="245">
        <v>0</v>
      </c>
      <c r="M48" s="245">
        <v>0</v>
      </c>
      <c r="N48" s="245">
        <v>0</v>
      </c>
      <c r="O48" s="245">
        <v>0</v>
      </c>
      <c r="P48" s="245">
        <v>0</v>
      </c>
      <c r="Q48" s="245">
        <v>0</v>
      </c>
      <c r="R48" s="245">
        <v>0</v>
      </c>
      <c r="S48" s="245">
        <v>0</v>
      </c>
      <c r="T48" s="245">
        <v>0</v>
      </c>
      <c r="U48" s="245">
        <v>0</v>
      </c>
      <c r="V48" s="245">
        <v>0</v>
      </c>
      <c r="W48" s="245">
        <v>0</v>
      </c>
      <c r="X48" s="245">
        <v>0</v>
      </c>
      <c r="Y48" s="245">
        <f t="shared" si="0"/>
        <v>0</v>
      </c>
      <c r="Z48" s="245">
        <f t="shared" si="1"/>
        <v>0</v>
      </c>
      <c r="AA48" s="245">
        <f t="shared" si="2"/>
        <v>0</v>
      </c>
      <c r="AB48" s="246">
        <f t="shared" si="3"/>
        <v>0</v>
      </c>
    </row>
    <row r="49" spans="1:28" ht="16.5" thickBot="1" thickTop="1">
      <c r="A49" s="455"/>
      <c r="B49" s="396"/>
      <c r="C49" s="198" t="s">
        <v>125</v>
      </c>
      <c r="D49" s="247">
        <f aca="true" t="shared" si="23" ref="D49:X49">SUM(D47:D48)</f>
        <v>0</v>
      </c>
      <c r="E49" s="247">
        <f t="shared" si="23"/>
        <v>1</v>
      </c>
      <c r="F49" s="247">
        <f t="shared" si="23"/>
        <v>1</v>
      </c>
      <c r="G49" s="247">
        <f t="shared" si="23"/>
        <v>0</v>
      </c>
      <c r="H49" s="247">
        <f t="shared" si="23"/>
        <v>0</v>
      </c>
      <c r="I49" s="247">
        <f t="shared" si="23"/>
        <v>0</v>
      </c>
      <c r="J49" s="247">
        <f t="shared" si="23"/>
        <v>0</v>
      </c>
      <c r="K49" s="247">
        <f t="shared" si="23"/>
        <v>0</v>
      </c>
      <c r="L49" s="247">
        <f t="shared" si="23"/>
        <v>0</v>
      </c>
      <c r="M49" s="247">
        <f t="shared" si="23"/>
        <v>0</v>
      </c>
      <c r="N49" s="247">
        <f t="shared" si="23"/>
        <v>0</v>
      </c>
      <c r="O49" s="247">
        <f t="shared" si="23"/>
        <v>0</v>
      </c>
      <c r="P49" s="247">
        <f t="shared" si="23"/>
        <v>0</v>
      </c>
      <c r="Q49" s="247">
        <f t="shared" si="23"/>
        <v>0</v>
      </c>
      <c r="R49" s="247">
        <f t="shared" si="23"/>
        <v>0</v>
      </c>
      <c r="S49" s="247">
        <f t="shared" si="23"/>
        <v>0</v>
      </c>
      <c r="T49" s="247">
        <f t="shared" si="23"/>
        <v>0</v>
      </c>
      <c r="U49" s="247">
        <f t="shared" si="23"/>
        <v>0</v>
      </c>
      <c r="V49" s="247">
        <f t="shared" si="23"/>
        <v>0</v>
      </c>
      <c r="W49" s="247">
        <f t="shared" si="23"/>
        <v>0</v>
      </c>
      <c r="X49" s="247">
        <f t="shared" si="23"/>
        <v>0</v>
      </c>
      <c r="Y49" s="247">
        <f t="shared" si="0"/>
        <v>1</v>
      </c>
      <c r="Z49" s="247">
        <f t="shared" si="1"/>
        <v>1</v>
      </c>
      <c r="AA49" s="247">
        <f t="shared" si="2"/>
        <v>0</v>
      </c>
      <c r="AB49" s="248">
        <f t="shared" si="3"/>
        <v>2</v>
      </c>
    </row>
    <row r="50" spans="1:28" ht="15.75" thickTop="1">
      <c r="A50" s="455" t="s">
        <v>88</v>
      </c>
      <c r="B50" s="395" t="s">
        <v>126</v>
      </c>
      <c r="C50" s="11" t="s">
        <v>40</v>
      </c>
      <c r="D50" s="180">
        <v>0</v>
      </c>
      <c r="E50" s="180">
        <v>5</v>
      </c>
      <c r="F50" s="180">
        <v>0</v>
      </c>
      <c r="G50" s="180">
        <v>0</v>
      </c>
      <c r="H50" s="180">
        <v>0</v>
      </c>
      <c r="I50" s="180">
        <v>0</v>
      </c>
      <c r="J50" s="180">
        <v>0</v>
      </c>
      <c r="K50" s="180">
        <v>0</v>
      </c>
      <c r="L50" s="180">
        <v>4</v>
      </c>
      <c r="M50" s="180">
        <v>0</v>
      </c>
      <c r="N50" s="180">
        <v>0</v>
      </c>
      <c r="O50" s="180">
        <v>1</v>
      </c>
      <c r="P50" s="180">
        <v>0</v>
      </c>
      <c r="Q50" s="180">
        <v>0</v>
      </c>
      <c r="R50" s="180">
        <v>7</v>
      </c>
      <c r="S50" s="180">
        <v>1</v>
      </c>
      <c r="T50" s="180">
        <v>0</v>
      </c>
      <c r="U50" s="180">
        <v>0</v>
      </c>
      <c r="V50" s="180">
        <v>0</v>
      </c>
      <c r="W50" s="180">
        <v>0</v>
      </c>
      <c r="X50" s="180">
        <v>0</v>
      </c>
      <c r="Y50" s="180">
        <f t="shared" si="0"/>
        <v>12</v>
      </c>
      <c r="Z50" s="180">
        <f t="shared" si="1"/>
        <v>6</v>
      </c>
      <c r="AA50" s="180">
        <f t="shared" si="2"/>
        <v>0</v>
      </c>
      <c r="AB50" s="249">
        <f t="shared" si="3"/>
        <v>18</v>
      </c>
    </row>
    <row r="51" spans="1:28" ht="15.75" thickBot="1">
      <c r="A51" s="455" t="s">
        <v>88</v>
      </c>
      <c r="B51" s="395" t="s">
        <v>126</v>
      </c>
      <c r="C51" s="17" t="s">
        <v>41</v>
      </c>
      <c r="D51" s="245">
        <v>0</v>
      </c>
      <c r="E51" s="245">
        <v>3</v>
      </c>
      <c r="F51" s="245">
        <v>0</v>
      </c>
      <c r="G51" s="245">
        <v>0</v>
      </c>
      <c r="H51" s="245">
        <v>0</v>
      </c>
      <c r="I51" s="245">
        <v>0</v>
      </c>
      <c r="J51" s="245">
        <v>0</v>
      </c>
      <c r="K51" s="245">
        <v>0</v>
      </c>
      <c r="L51" s="245">
        <v>1</v>
      </c>
      <c r="M51" s="245">
        <v>0</v>
      </c>
      <c r="N51" s="245">
        <v>0</v>
      </c>
      <c r="O51" s="245">
        <v>0</v>
      </c>
      <c r="P51" s="245">
        <v>0</v>
      </c>
      <c r="Q51" s="245">
        <v>0</v>
      </c>
      <c r="R51" s="245">
        <v>3</v>
      </c>
      <c r="S51" s="245">
        <v>0</v>
      </c>
      <c r="T51" s="245">
        <v>0</v>
      </c>
      <c r="U51" s="245">
        <v>0</v>
      </c>
      <c r="V51" s="245">
        <v>0</v>
      </c>
      <c r="W51" s="245">
        <v>0</v>
      </c>
      <c r="X51" s="245">
        <v>0</v>
      </c>
      <c r="Y51" s="245">
        <f t="shared" si="0"/>
        <v>4</v>
      </c>
      <c r="Z51" s="245">
        <f t="shared" si="1"/>
        <v>3</v>
      </c>
      <c r="AA51" s="245">
        <f t="shared" si="2"/>
        <v>0</v>
      </c>
      <c r="AB51" s="246">
        <f t="shared" si="3"/>
        <v>7</v>
      </c>
    </row>
    <row r="52" spans="1:28" ht="16.5" thickBot="1" thickTop="1">
      <c r="A52" s="455"/>
      <c r="B52" s="397"/>
      <c r="C52" s="201" t="s">
        <v>125</v>
      </c>
      <c r="D52" s="250">
        <f aca="true" t="shared" si="24" ref="D52:X52">SUM(D50:D51)</f>
        <v>0</v>
      </c>
      <c r="E52" s="250">
        <f t="shared" si="24"/>
        <v>8</v>
      </c>
      <c r="F52" s="250">
        <f t="shared" si="24"/>
        <v>0</v>
      </c>
      <c r="G52" s="250">
        <f t="shared" si="24"/>
        <v>0</v>
      </c>
      <c r="H52" s="250">
        <f t="shared" si="24"/>
        <v>0</v>
      </c>
      <c r="I52" s="250">
        <f t="shared" si="24"/>
        <v>0</v>
      </c>
      <c r="J52" s="250">
        <f t="shared" si="24"/>
        <v>0</v>
      </c>
      <c r="K52" s="250">
        <f t="shared" si="24"/>
        <v>0</v>
      </c>
      <c r="L52" s="250">
        <f t="shared" si="24"/>
        <v>5</v>
      </c>
      <c r="M52" s="250">
        <f t="shared" si="24"/>
        <v>0</v>
      </c>
      <c r="N52" s="250">
        <f t="shared" si="24"/>
        <v>0</v>
      </c>
      <c r="O52" s="250">
        <f t="shared" si="24"/>
        <v>1</v>
      </c>
      <c r="P52" s="250">
        <f t="shared" si="24"/>
        <v>0</v>
      </c>
      <c r="Q52" s="250">
        <f t="shared" si="24"/>
        <v>0</v>
      </c>
      <c r="R52" s="250">
        <f t="shared" si="24"/>
        <v>10</v>
      </c>
      <c r="S52" s="250">
        <f t="shared" si="24"/>
        <v>1</v>
      </c>
      <c r="T52" s="250">
        <f t="shared" si="24"/>
        <v>0</v>
      </c>
      <c r="U52" s="250">
        <f t="shared" si="24"/>
        <v>0</v>
      </c>
      <c r="V52" s="250">
        <f t="shared" si="24"/>
        <v>0</v>
      </c>
      <c r="W52" s="250">
        <f t="shared" si="24"/>
        <v>0</v>
      </c>
      <c r="X52" s="250">
        <f t="shared" si="24"/>
        <v>0</v>
      </c>
      <c r="Y52" s="250">
        <f t="shared" si="0"/>
        <v>16</v>
      </c>
      <c r="Z52" s="250">
        <f t="shared" si="1"/>
        <v>9</v>
      </c>
      <c r="AA52" s="250">
        <f t="shared" si="2"/>
        <v>0</v>
      </c>
      <c r="AB52" s="251">
        <f t="shared" si="3"/>
        <v>25</v>
      </c>
    </row>
    <row r="53" spans="1:28" ht="15.75" thickBot="1">
      <c r="A53" s="456"/>
      <c r="B53" s="398" t="s">
        <v>127</v>
      </c>
      <c r="C53" s="204" t="s">
        <v>40</v>
      </c>
      <c r="D53" s="252">
        <f aca="true" t="shared" si="25" ref="D53:X53">D44+D47+D50</f>
        <v>1</v>
      </c>
      <c r="E53" s="252">
        <f t="shared" si="25"/>
        <v>15</v>
      </c>
      <c r="F53" s="252">
        <f t="shared" si="25"/>
        <v>3</v>
      </c>
      <c r="G53" s="252">
        <f t="shared" si="25"/>
        <v>0</v>
      </c>
      <c r="H53" s="252">
        <f t="shared" si="25"/>
        <v>0</v>
      </c>
      <c r="I53" s="252">
        <f t="shared" si="25"/>
        <v>1</v>
      </c>
      <c r="J53" s="252">
        <f t="shared" si="25"/>
        <v>0</v>
      </c>
      <c r="K53" s="252">
        <f t="shared" si="25"/>
        <v>0</v>
      </c>
      <c r="L53" s="252">
        <f t="shared" si="25"/>
        <v>14</v>
      </c>
      <c r="M53" s="252">
        <f t="shared" si="25"/>
        <v>1</v>
      </c>
      <c r="N53" s="252">
        <f t="shared" si="25"/>
        <v>0</v>
      </c>
      <c r="O53" s="252">
        <f t="shared" si="25"/>
        <v>3</v>
      </c>
      <c r="P53" s="252">
        <f t="shared" si="25"/>
        <v>0</v>
      </c>
      <c r="Q53" s="252">
        <f t="shared" si="25"/>
        <v>0</v>
      </c>
      <c r="R53" s="252">
        <f t="shared" si="25"/>
        <v>12</v>
      </c>
      <c r="S53" s="252">
        <f t="shared" si="25"/>
        <v>3</v>
      </c>
      <c r="T53" s="252">
        <f t="shared" si="25"/>
        <v>0</v>
      </c>
      <c r="U53" s="252">
        <f t="shared" si="25"/>
        <v>0</v>
      </c>
      <c r="V53" s="252">
        <f t="shared" si="25"/>
        <v>0</v>
      </c>
      <c r="W53" s="252">
        <f t="shared" si="25"/>
        <v>0</v>
      </c>
      <c r="X53" s="252">
        <f t="shared" si="25"/>
        <v>0</v>
      </c>
      <c r="Y53" s="252">
        <f t="shared" si="0"/>
        <v>33</v>
      </c>
      <c r="Z53" s="252">
        <f t="shared" si="1"/>
        <v>20</v>
      </c>
      <c r="AA53" s="252">
        <f t="shared" si="2"/>
        <v>0</v>
      </c>
      <c r="AB53" s="253">
        <f t="shared" si="3"/>
        <v>53</v>
      </c>
    </row>
    <row r="54" spans="1:28" ht="15.75" thickBot="1">
      <c r="A54" s="456"/>
      <c r="B54" s="398"/>
      <c r="C54" s="204" t="s">
        <v>41</v>
      </c>
      <c r="D54" s="252">
        <f aca="true" t="shared" si="26" ref="D54:X54">D45+D48+D51</f>
        <v>0</v>
      </c>
      <c r="E54" s="252">
        <f t="shared" si="26"/>
        <v>4</v>
      </c>
      <c r="F54" s="252">
        <f t="shared" si="26"/>
        <v>0</v>
      </c>
      <c r="G54" s="252">
        <f t="shared" si="26"/>
        <v>0</v>
      </c>
      <c r="H54" s="252">
        <f t="shared" si="26"/>
        <v>0</v>
      </c>
      <c r="I54" s="252">
        <f t="shared" si="26"/>
        <v>0</v>
      </c>
      <c r="J54" s="252">
        <f t="shared" si="26"/>
        <v>0</v>
      </c>
      <c r="K54" s="252">
        <f t="shared" si="26"/>
        <v>0</v>
      </c>
      <c r="L54" s="252">
        <f t="shared" si="26"/>
        <v>2</v>
      </c>
      <c r="M54" s="252">
        <f t="shared" si="26"/>
        <v>0</v>
      </c>
      <c r="N54" s="252">
        <f t="shared" si="26"/>
        <v>0</v>
      </c>
      <c r="O54" s="252">
        <f t="shared" si="26"/>
        <v>0</v>
      </c>
      <c r="P54" s="252">
        <f t="shared" si="26"/>
        <v>0</v>
      </c>
      <c r="Q54" s="252">
        <f t="shared" si="26"/>
        <v>0</v>
      </c>
      <c r="R54" s="252">
        <f t="shared" si="26"/>
        <v>3</v>
      </c>
      <c r="S54" s="252">
        <f t="shared" si="26"/>
        <v>0</v>
      </c>
      <c r="T54" s="252">
        <f t="shared" si="26"/>
        <v>0</v>
      </c>
      <c r="U54" s="252">
        <f t="shared" si="26"/>
        <v>0</v>
      </c>
      <c r="V54" s="252">
        <f t="shared" si="26"/>
        <v>0</v>
      </c>
      <c r="W54" s="252">
        <f t="shared" si="26"/>
        <v>0</v>
      </c>
      <c r="X54" s="252">
        <f t="shared" si="26"/>
        <v>0</v>
      </c>
      <c r="Y54" s="252">
        <f t="shared" si="0"/>
        <v>5</v>
      </c>
      <c r="Z54" s="252">
        <f t="shared" si="1"/>
        <v>4</v>
      </c>
      <c r="AA54" s="252">
        <f t="shared" si="2"/>
        <v>0</v>
      </c>
      <c r="AB54" s="253">
        <f t="shared" si="3"/>
        <v>9</v>
      </c>
    </row>
    <row r="55" spans="1:28" ht="15.75" thickBot="1">
      <c r="A55" s="457"/>
      <c r="B55" s="398"/>
      <c r="C55" s="204" t="s">
        <v>128</v>
      </c>
      <c r="D55" s="252">
        <f aca="true" t="shared" si="27" ref="D55:X55">SUM(D53:D54)</f>
        <v>1</v>
      </c>
      <c r="E55" s="252">
        <f t="shared" si="27"/>
        <v>19</v>
      </c>
      <c r="F55" s="252">
        <f t="shared" si="27"/>
        <v>3</v>
      </c>
      <c r="G55" s="252">
        <f t="shared" si="27"/>
        <v>0</v>
      </c>
      <c r="H55" s="252">
        <f t="shared" si="27"/>
        <v>0</v>
      </c>
      <c r="I55" s="252">
        <f t="shared" si="27"/>
        <v>1</v>
      </c>
      <c r="J55" s="252">
        <f t="shared" si="27"/>
        <v>0</v>
      </c>
      <c r="K55" s="252">
        <f t="shared" si="27"/>
        <v>0</v>
      </c>
      <c r="L55" s="252">
        <f t="shared" si="27"/>
        <v>16</v>
      </c>
      <c r="M55" s="252">
        <f t="shared" si="27"/>
        <v>1</v>
      </c>
      <c r="N55" s="252">
        <f t="shared" si="27"/>
        <v>0</v>
      </c>
      <c r="O55" s="252">
        <f t="shared" si="27"/>
        <v>3</v>
      </c>
      <c r="P55" s="252">
        <f t="shared" si="27"/>
        <v>0</v>
      </c>
      <c r="Q55" s="252">
        <f t="shared" si="27"/>
        <v>0</v>
      </c>
      <c r="R55" s="252">
        <f t="shared" si="27"/>
        <v>15</v>
      </c>
      <c r="S55" s="252">
        <f t="shared" si="27"/>
        <v>3</v>
      </c>
      <c r="T55" s="252">
        <f t="shared" si="27"/>
        <v>0</v>
      </c>
      <c r="U55" s="252">
        <f t="shared" si="27"/>
        <v>0</v>
      </c>
      <c r="V55" s="252">
        <f t="shared" si="27"/>
        <v>0</v>
      </c>
      <c r="W55" s="252">
        <f t="shared" si="27"/>
        <v>0</v>
      </c>
      <c r="X55" s="252">
        <f t="shared" si="27"/>
        <v>0</v>
      </c>
      <c r="Y55" s="252">
        <f t="shared" si="0"/>
        <v>38</v>
      </c>
      <c r="Z55" s="252">
        <f t="shared" si="1"/>
        <v>24</v>
      </c>
      <c r="AA55" s="252">
        <f t="shared" si="2"/>
        <v>0</v>
      </c>
      <c r="AB55" s="253">
        <f t="shared" si="3"/>
        <v>62</v>
      </c>
    </row>
    <row r="56" spans="1:28" ht="15">
      <c r="A56" s="454" t="s">
        <v>89</v>
      </c>
      <c r="B56" s="394" t="s">
        <v>35</v>
      </c>
      <c r="C56" s="56" t="s">
        <v>40</v>
      </c>
      <c r="D56" s="243">
        <v>3</v>
      </c>
      <c r="E56" s="243">
        <v>9</v>
      </c>
      <c r="F56" s="243">
        <v>1</v>
      </c>
      <c r="G56" s="243">
        <v>0</v>
      </c>
      <c r="H56" s="243">
        <v>0</v>
      </c>
      <c r="I56" s="243">
        <v>0</v>
      </c>
      <c r="J56" s="243">
        <v>0</v>
      </c>
      <c r="K56" s="243">
        <v>0</v>
      </c>
      <c r="L56" s="243">
        <v>48</v>
      </c>
      <c r="M56" s="243">
        <v>0</v>
      </c>
      <c r="N56" s="243">
        <v>0</v>
      </c>
      <c r="O56" s="243">
        <v>24</v>
      </c>
      <c r="P56" s="243">
        <v>1</v>
      </c>
      <c r="Q56" s="243">
        <v>0</v>
      </c>
      <c r="R56" s="243">
        <v>17</v>
      </c>
      <c r="S56" s="243">
        <v>4</v>
      </c>
      <c r="T56" s="243">
        <v>0</v>
      </c>
      <c r="U56" s="243">
        <v>0</v>
      </c>
      <c r="V56" s="243">
        <v>0</v>
      </c>
      <c r="W56" s="243">
        <v>0</v>
      </c>
      <c r="X56" s="243">
        <v>0</v>
      </c>
      <c r="Y56" s="243">
        <f t="shared" si="0"/>
        <v>90</v>
      </c>
      <c r="Z56" s="243">
        <f t="shared" si="1"/>
        <v>17</v>
      </c>
      <c r="AA56" s="243">
        <f t="shared" si="2"/>
        <v>0</v>
      </c>
      <c r="AB56" s="244">
        <f t="shared" si="3"/>
        <v>107</v>
      </c>
    </row>
    <row r="57" spans="1:28" ht="15.75" thickBot="1">
      <c r="A57" s="455" t="s">
        <v>89</v>
      </c>
      <c r="B57" s="395" t="s">
        <v>35</v>
      </c>
      <c r="C57" s="17" t="s">
        <v>41</v>
      </c>
      <c r="D57" s="245">
        <v>0</v>
      </c>
      <c r="E57" s="245">
        <v>2</v>
      </c>
      <c r="F57" s="245">
        <v>0</v>
      </c>
      <c r="G57" s="245">
        <v>0</v>
      </c>
      <c r="H57" s="245">
        <v>0</v>
      </c>
      <c r="I57" s="245">
        <v>0</v>
      </c>
      <c r="J57" s="245">
        <v>0</v>
      </c>
      <c r="K57" s="245">
        <v>0</v>
      </c>
      <c r="L57" s="245">
        <v>9</v>
      </c>
      <c r="M57" s="245">
        <v>0</v>
      </c>
      <c r="N57" s="245">
        <v>0</v>
      </c>
      <c r="O57" s="245">
        <v>6</v>
      </c>
      <c r="P57" s="245">
        <v>0</v>
      </c>
      <c r="Q57" s="245">
        <v>0</v>
      </c>
      <c r="R57" s="245">
        <v>8</v>
      </c>
      <c r="S57" s="245">
        <v>0</v>
      </c>
      <c r="T57" s="245">
        <v>1</v>
      </c>
      <c r="U57" s="245">
        <v>0</v>
      </c>
      <c r="V57" s="245">
        <v>0</v>
      </c>
      <c r="W57" s="245">
        <v>0</v>
      </c>
      <c r="X57" s="245">
        <v>0</v>
      </c>
      <c r="Y57" s="245">
        <f t="shared" si="0"/>
        <v>23</v>
      </c>
      <c r="Z57" s="245">
        <f t="shared" si="1"/>
        <v>2</v>
      </c>
      <c r="AA57" s="245">
        <f t="shared" si="2"/>
        <v>1</v>
      </c>
      <c r="AB57" s="246">
        <f t="shared" si="3"/>
        <v>26</v>
      </c>
    </row>
    <row r="58" spans="1:28" ht="16.5" thickBot="1" thickTop="1">
      <c r="A58" s="455"/>
      <c r="B58" s="396"/>
      <c r="C58" s="198" t="s">
        <v>125</v>
      </c>
      <c r="D58" s="247">
        <f aca="true" t="shared" si="28" ref="D58:X58">SUM(D56:D57)</f>
        <v>3</v>
      </c>
      <c r="E58" s="247">
        <f t="shared" si="28"/>
        <v>11</v>
      </c>
      <c r="F58" s="247">
        <f t="shared" si="28"/>
        <v>1</v>
      </c>
      <c r="G58" s="247">
        <f t="shared" si="28"/>
        <v>0</v>
      </c>
      <c r="H58" s="247">
        <f t="shared" si="28"/>
        <v>0</v>
      </c>
      <c r="I58" s="247">
        <f t="shared" si="28"/>
        <v>0</v>
      </c>
      <c r="J58" s="247">
        <f t="shared" si="28"/>
        <v>0</v>
      </c>
      <c r="K58" s="247">
        <f t="shared" si="28"/>
        <v>0</v>
      </c>
      <c r="L58" s="247">
        <f t="shared" si="28"/>
        <v>57</v>
      </c>
      <c r="M58" s="247">
        <f t="shared" si="28"/>
        <v>0</v>
      </c>
      <c r="N58" s="247">
        <f t="shared" si="28"/>
        <v>0</v>
      </c>
      <c r="O58" s="247">
        <f t="shared" si="28"/>
        <v>30</v>
      </c>
      <c r="P58" s="247">
        <f t="shared" si="28"/>
        <v>1</v>
      </c>
      <c r="Q58" s="247">
        <f t="shared" si="28"/>
        <v>0</v>
      </c>
      <c r="R58" s="247">
        <f t="shared" si="28"/>
        <v>25</v>
      </c>
      <c r="S58" s="247">
        <f t="shared" si="28"/>
        <v>4</v>
      </c>
      <c r="T58" s="247">
        <f t="shared" si="28"/>
        <v>1</v>
      </c>
      <c r="U58" s="247">
        <f t="shared" si="28"/>
        <v>0</v>
      </c>
      <c r="V58" s="247">
        <f t="shared" si="28"/>
        <v>0</v>
      </c>
      <c r="W58" s="247">
        <f t="shared" si="28"/>
        <v>0</v>
      </c>
      <c r="X58" s="247">
        <f t="shared" si="28"/>
        <v>0</v>
      </c>
      <c r="Y58" s="247">
        <f t="shared" si="0"/>
        <v>113</v>
      </c>
      <c r="Z58" s="247">
        <f t="shared" si="1"/>
        <v>19</v>
      </c>
      <c r="AA58" s="247">
        <f t="shared" si="2"/>
        <v>1</v>
      </c>
      <c r="AB58" s="248">
        <f t="shared" si="3"/>
        <v>133</v>
      </c>
    </row>
    <row r="59" spans="1:28" ht="15.75" thickTop="1">
      <c r="A59" s="455" t="s">
        <v>89</v>
      </c>
      <c r="B59" s="395" t="s">
        <v>36</v>
      </c>
      <c r="C59" s="11" t="s">
        <v>40</v>
      </c>
      <c r="D59" s="180">
        <v>0</v>
      </c>
      <c r="E59" s="180">
        <v>0</v>
      </c>
      <c r="F59" s="180">
        <v>0</v>
      </c>
      <c r="G59" s="180">
        <v>0</v>
      </c>
      <c r="H59" s="180">
        <v>0</v>
      </c>
      <c r="I59" s="180">
        <v>0</v>
      </c>
      <c r="J59" s="180">
        <v>0</v>
      </c>
      <c r="K59" s="180">
        <v>0</v>
      </c>
      <c r="L59" s="180">
        <v>1</v>
      </c>
      <c r="M59" s="180">
        <v>0</v>
      </c>
      <c r="N59" s="180">
        <v>0</v>
      </c>
      <c r="O59" s="180">
        <v>1</v>
      </c>
      <c r="P59" s="180">
        <v>0</v>
      </c>
      <c r="Q59" s="180">
        <v>0</v>
      </c>
      <c r="R59" s="180">
        <v>0</v>
      </c>
      <c r="S59" s="180">
        <v>0</v>
      </c>
      <c r="T59" s="180">
        <v>0</v>
      </c>
      <c r="U59" s="180">
        <v>0</v>
      </c>
      <c r="V59" s="180">
        <v>0</v>
      </c>
      <c r="W59" s="180">
        <v>0</v>
      </c>
      <c r="X59" s="180">
        <v>0</v>
      </c>
      <c r="Y59" s="180">
        <f t="shared" si="0"/>
        <v>2</v>
      </c>
      <c r="Z59" s="180">
        <f t="shared" si="1"/>
        <v>0</v>
      </c>
      <c r="AA59" s="180">
        <f t="shared" si="2"/>
        <v>0</v>
      </c>
      <c r="AB59" s="249">
        <f t="shared" si="3"/>
        <v>2</v>
      </c>
    </row>
    <row r="60" spans="1:28" ht="15.75" thickBot="1">
      <c r="A60" s="455" t="s">
        <v>89</v>
      </c>
      <c r="B60" s="395" t="s">
        <v>36</v>
      </c>
      <c r="C60" s="17" t="s">
        <v>41</v>
      </c>
      <c r="D60" s="245">
        <v>0</v>
      </c>
      <c r="E60" s="245">
        <v>0</v>
      </c>
      <c r="F60" s="245">
        <v>0</v>
      </c>
      <c r="G60" s="245">
        <v>0</v>
      </c>
      <c r="H60" s="245">
        <v>0</v>
      </c>
      <c r="I60" s="245">
        <v>0</v>
      </c>
      <c r="J60" s="245">
        <v>0</v>
      </c>
      <c r="K60" s="245">
        <v>0</v>
      </c>
      <c r="L60" s="245">
        <v>0</v>
      </c>
      <c r="M60" s="245">
        <v>0</v>
      </c>
      <c r="N60" s="245">
        <v>0</v>
      </c>
      <c r="O60" s="245">
        <v>0</v>
      </c>
      <c r="P60" s="245">
        <v>0</v>
      </c>
      <c r="Q60" s="245">
        <v>0</v>
      </c>
      <c r="R60" s="245">
        <v>0</v>
      </c>
      <c r="S60" s="245">
        <v>0</v>
      </c>
      <c r="T60" s="245">
        <v>0</v>
      </c>
      <c r="U60" s="245">
        <v>0</v>
      </c>
      <c r="V60" s="245">
        <v>0</v>
      </c>
      <c r="W60" s="245">
        <v>0</v>
      </c>
      <c r="X60" s="245">
        <v>0</v>
      </c>
      <c r="Y60" s="245">
        <f t="shared" si="0"/>
        <v>0</v>
      </c>
      <c r="Z60" s="245">
        <f t="shared" si="1"/>
        <v>0</v>
      </c>
      <c r="AA60" s="245">
        <f t="shared" si="2"/>
        <v>0</v>
      </c>
      <c r="AB60" s="246">
        <f t="shared" si="3"/>
        <v>0</v>
      </c>
    </row>
    <row r="61" spans="1:28" ht="16.5" thickBot="1" thickTop="1">
      <c r="A61" s="455"/>
      <c r="B61" s="396"/>
      <c r="C61" s="198" t="s">
        <v>125</v>
      </c>
      <c r="D61" s="247">
        <f aca="true" t="shared" si="29" ref="D61:X61">SUM(D59:D60)</f>
        <v>0</v>
      </c>
      <c r="E61" s="247">
        <f t="shared" si="29"/>
        <v>0</v>
      </c>
      <c r="F61" s="247">
        <f t="shared" si="29"/>
        <v>0</v>
      </c>
      <c r="G61" s="247">
        <f t="shared" si="29"/>
        <v>0</v>
      </c>
      <c r="H61" s="247">
        <f t="shared" si="29"/>
        <v>0</v>
      </c>
      <c r="I61" s="247">
        <f t="shared" si="29"/>
        <v>0</v>
      </c>
      <c r="J61" s="247">
        <f t="shared" si="29"/>
        <v>0</v>
      </c>
      <c r="K61" s="247">
        <f t="shared" si="29"/>
        <v>0</v>
      </c>
      <c r="L61" s="247">
        <f t="shared" si="29"/>
        <v>1</v>
      </c>
      <c r="M61" s="247">
        <f t="shared" si="29"/>
        <v>0</v>
      </c>
      <c r="N61" s="247">
        <f t="shared" si="29"/>
        <v>0</v>
      </c>
      <c r="O61" s="247">
        <f t="shared" si="29"/>
        <v>1</v>
      </c>
      <c r="P61" s="247">
        <f t="shared" si="29"/>
        <v>0</v>
      </c>
      <c r="Q61" s="247">
        <f t="shared" si="29"/>
        <v>0</v>
      </c>
      <c r="R61" s="247">
        <f t="shared" si="29"/>
        <v>0</v>
      </c>
      <c r="S61" s="247">
        <f t="shared" si="29"/>
        <v>0</v>
      </c>
      <c r="T61" s="247">
        <f t="shared" si="29"/>
        <v>0</v>
      </c>
      <c r="U61" s="247">
        <f t="shared" si="29"/>
        <v>0</v>
      </c>
      <c r="V61" s="247">
        <f t="shared" si="29"/>
        <v>0</v>
      </c>
      <c r="W61" s="247">
        <f t="shared" si="29"/>
        <v>0</v>
      </c>
      <c r="X61" s="247">
        <f t="shared" si="29"/>
        <v>0</v>
      </c>
      <c r="Y61" s="247">
        <f t="shared" si="0"/>
        <v>2</v>
      </c>
      <c r="Z61" s="247">
        <f t="shared" si="1"/>
        <v>0</v>
      </c>
      <c r="AA61" s="247">
        <f t="shared" si="2"/>
        <v>0</v>
      </c>
      <c r="AB61" s="248">
        <f t="shared" si="3"/>
        <v>2</v>
      </c>
    </row>
    <row r="62" spans="1:28" ht="15.75" thickTop="1">
      <c r="A62" s="455" t="s">
        <v>89</v>
      </c>
      <c r="B62" s="395" t="s">
        <v>126</v>
      </c>
      <c r="C62" s="11" t="s">
        <v>40</v>
      </c>
      <c r="D62" s="180">
        <v>1</v>
      </c>
      <c r="E62" s="180">
        <v>22</v>
      </c>
      <c r="F62" s="180">
        <v>1</v>
      </c>
      <c r="G62" s="180">
        <v>0</v>
      </c>
      <c r="H62" s="180">
        <v>0</v>
      </c>
      <c r="I62" s="180">
        <v>1</v>
      </c>
      <c r="J62" s="180">
        <v>0</v>
      </c>
      <c r="K62" s="180">
        <v>0</v>
      </c>
      <c r="L62" s="180">
        <v>67</v>
      </c>
      <c r="M62" s="180">
        <v>0</v>
      </c>
      <c r="N62" s="180">
        <v>0</v>
      </c>
      <c r="O62" s="180">
        <v>27</v>
      </c>
      <c r="P62" s="180">
        <v>2</v>
      </c>
      <c r="Q62" s="180">
        <v>0</v>
      </c>
      <c r="R62" s="180">
        <v>71</v>
      </c>
      <c r="S62" s="180">
        <v>13</v>
      </c>
      <c r="T62" s="180">
        <v>1</v>
      </c>
      <c r="U62" s="180">
        <v>0</v>
      </c>
      <c r="V62" s="180">
        <v>0</v>
      </c>
      <c r="W62" s="180">
        <v>0</v>
      </c>
      <c r="X62" s="180">
        <v>0</v>
      </c>
      <c r="Y62" s="180">
        <f t="shared" si="0"/>
        <v>167</v>
      </c>
      <c r="Z62" s="180">
        <f t="shared" si="1"/>
        <v>38</v>
      </c>
      <c r="AA62" s="180">
        <f t="shared" si="2"/>
        <v>1</v>
      </c>
      <c r="AB62" s="249">
        <f t="shared" si="3"/>
        <v>206</v>
      </c>
    </row>
    <row r="63" spans="1:28" ht="15.75" thickBot="1">
      <c r="A63" s="455" t="s">
        <v>89</v>
      </c>
      <c r="B63" s="395" t="s">
        <v>126</v>
      </c>
      <c r="C63" s="17" t="s">
        <v>41</v>
      </c>
      <c r="D63" s="245">
        <v>0</v>
      </c>
      <c r="E63" s="245">
        <v>8</v>
      </c>
      <c r="F63" s="245">
        <v>1</v>
      </c>
      <c r="G63" s="245">
        <v>0</v>
      </c>
      <c r="H63" s="245">
        <v>0</v>
      </c>
      <c r="I63" s="245">
        <v>2</v>
      </c>
      <c r="J63" s="245">
        <v>0</v>
      </c>
      <c r="K63" s="245">
        <v>0</v>
      </c>
      <c r="L63" s="245">
        <v>11</v>
      </c>
      <c r="M63" s="245">
        <v>0</v>
      </c>
      <c r="N63" s="245">
        <v>0</v>
      </c>
      <c r="O63" s="245">
        <v>19</v>
      </c>
      <c r="P63" s="245">
        <v>4</v>
      </c>
      <c r="Q63" s="245">
        <v>0</v>
      </c>
      <c r="R63" s="245">
        <v>50</v>
      </c>
      <c r="S63" s="245">
        <v>6</v>
      </c>
      <c r="T63" s="245">
        <v>0</v>
      </c>
      <c r="U63" s="245">
        <v>1</v>
      </c>
      <c r="V63" s="245">
        <v>0</v>
      </c>
      <c r="W63" s="245">
        <v>0</v>
      </c>
      <c r="X63" s="245">
        <v>0</v>
      </c>
      <c r="Y63" s="245">
        <f t="shared" si="0"/>
        <v>84</v>
      </c>
      <c r="Z63" s="245">
        <f t="shared" si="1"/>
        <v>18</v>
      </c>
      <c r="AA63" s="245">
        <f t="shared" si="2"/>
        <v>0</v>
      </c>
      <c r="AB63" s="246">
        <f t="shared" si="3"/>
        <v>102</v>
      </c>
    </row>
    <row r="64" spans="1:28" ht="16.5" thickBot="1" thickTop="1">
      <c r="A64" s="455"/>
      <c r="B64" s="397"/>
      <c r="C64" s="201" t="s">
        <v>125</v>
      </c>
      <c r="D64" s="250">
        <f aca="true" t="shared" si="30" ref="D64:X64">SUM(D62:D63)</f>
        <v>1</v>
      </c>
      <c r="E64" s="250">
        <f t="shared" si="30"/>
        <v>30</v>
      </c>
      <c r="F64" s="250">
        <f t="shared" si="30"/>
        <v>2</v>
      </c>
      <c r="G64" s="250">
        <f t="shared" si="30"/>
        <v>0</v>
      </c>
      <c r="H64" s="250">
        <f t="shared" si="30"/>
        <v>0</v>
      </c>
      <c r="I64" s="250">
        <f t="shared" si="30"/>
        <v>3</v>
      </c>
      <c r="J64" s="250">
        <f t="shared" si="30"/>
        <v>0</v>
      </c>
      <c r="K64" s="250">
        <f t="shared" si="30"/>
        <v>0</v>
      </c>
      <c r="L64" s="250">
        <f t="shared" si="30"/>
        <v>78</v>
      </c>
      <c r="M64" s="250">
        <f t="shared" si="30"/>
        <v>0</v>
      </c>
      <c r="N64" s="250">
        <f t="shared" si="30"/>
        <v>0</v>
      </c>
      <c r="O64" s="250">
        <f t="shared" si="30"/>
        <v>46</v>
      </c>
      <c r="P64" s="250">
        <f t="shared" si="30"/>
        <v>6</v>
      </c>
      <c r="Q64" s="250">
        <f t="shared" si="30"/>
        <v>0</v>
      </c>
      <c r="R64" s="250">
        <f t="shared" si="30"/>
        <v>121</v>
      </c>
      <c r="S64" s="250">
        <f t="shared" si="30"/>
        <v>19</v>
      </c>
      <c r="T64" s="250">
        <f t="shared" si="30"/>
        <v>1</v>
      </c>
      <c r="U64" s="250">
        <f t="shared" si="30"/>
        <v>1</v>
      </c>
      <c r="V64" s="250">
        <f t="shared" si="30"/>
        <v>0</v>
      </c>
      <c r="W64" s="250">
        <f t="shared" si="30"/>
        <v>0</v>
      </c>
      <c r="X64" s="250">
        <f t="shared" si="30"/>
        <v>0</v>
      </c>
      <c r="Y64" s="250">
        <f t="shared" si="0"/>
        <v>251</v>
      </c>
      <c r="Z64" s="250">
        <f t="shared" si="1"/>
        <v>56</v>
      </c>
      <c r="AA64" s="250">
        <f t="shared" si="2"/>
        <v>1</v>
      </c>
      <c r="AB64" s="251">
        <f t="shared" si="3"/>
        <v>308</v>
      </c>
    </row>
    <row r="65" spans="1:28" ht="15.75" thickBot="1">
      <c r="A65" s="456"/>
      <c r="B65" s="398" t="s">
        <v>127</v>
      </c>
      <c r="C65" s="204" t="s">
        <v>40</v>
      </c>
      <c r="D65" s="252">
        <f aca="true" t="shared" si="31" ref="D65:X65">D56+D59+D62</f>
        <v>4</v>
      </c>
      <c r="E65" s="252">
        <f t="shared" si="31"/>
        <v>31</v>
      </c>
      <c r="F65" s="252">
        <f t="shared" si="31"/>
        <v>2</v>
      </c>
      <c r="G65" s="252">
        <f t="shared" si="31"/>
        <v>0</v>
      </c>
      <c r="H65" s="252">
        <f t="shared" si="31"/>
        <v>0</v>
      </c>
      <c r="I65" s="252">
        <f t="shared" si="31"/>
        <v>1</v>
      </c>
      <c r="J65" s="252">
        <f t="shared" si="31"/>
        <v>0</v>
      </c>
      <c r="K65" s="252">
        <f t="shared" si="31"/>
        <v>0</v>
      </c>
      <c r="L65" s="252">
        <f t="shared" si="31"/>
        <v>116</v>
      </c>
      <c r="M65" s="252">
        <f t="shared" si="31"/>
        <v>0</v>
      </c>
      <c r="N65" s="252">
        <f t="shared" si="31"/>
        <v>0</v>
      </c>
      <c r="O65" s="252">
        <f t="shared" si="31"/>
        <v>52</v>
      </c>
      <c r="P65" s="252">
        <f t="shared" si="31"/>
        <v>3</v>
      </c>
      <c r="Q65" s="252">
        <f t="shared" si="31"/>
        <v>0</v>
      </c>
      <c r="R65" s="252">
        <f t="shared" si="31"/>
        <v>88</v>
      </c>
      <c r="S65" s="252">
        <f t="shared" si="31"/>
        <v>17</v>
      </c>
      <c r="T65" s="252">
        <f t="shared" si="31"/>
        <v>1</v>
      </c>
      <c r="U65" s="252">
        <f t="shared" si="31"/>
        <v>0</v>
      </c>
      <c r="V65" s="252">
        <f t="shared" si="31"/>
        <v>0</v>
      </c>
      <c r="W65" s="252">
        <f t="shared" si="31"/>
        <v>0</v>
      </c>
      <c r="X65" s="252">
        <f t="shared" si="31"/>
        <v>0</v>
      </c>
      <c r="Y65" s="252">
        <f t="shared" si="0"/>
        <v>259</v>
      </c>
      <c r="Z65" s="252">
        <f t="shared" si="1"/>
        <v>55</v>
      </c>
      <c r="AA65" s="252">
        <f t="shared" si="2"/>
        <v>1</v>
      </c>
      <c r="AB65" s="253">
        <f t="shared" si="3"/>
        <v>315</v>
      </c>
    </row>
    <row r="66" spans="1:28" ht="15.75" thickBot="1">
      <c r="A66" s="456"/>
      <c r="B66" s="398"/>
      <c r="C66" s="204" t="s">
        <v>41</v>
      </c>
      <c r="D66" s="252">
        <f aca="true" t="shared" si="32" ref="D66:X66">D57+D60+D63</f>
        <v>0</v>
      </c>
      <c r="E66" s="252">
        <f t="shared" si="32"/>
        <v>10</v>
      </c>
      <c r="F66" s="252">
        <f t="shared" si="32"/>
        <v>1</v>
      </c>
      <c r="G66" s="252">
        <f t="shared" si="32"/>
        <v>0</v>
      </c>
      <c r="H66" s="252">
        <f t="shared" si="32"/>
        <v>0</v>
      </c>
      <c r="I66" s="252">
        <f t="shared" si="32"/>
        <v>2</v>
      </c>
      <c r="J66" s="252">
        <f t="shared" si="32"/>
        <v>0</v>
      </c>
      <c r="K66" s="252">
        <f t="shared" si="32"/>
        <v>0</v>
      </c>
      <c r="L66" s="252">
        <f t="shared" si="32"/>
        <v>20</v>
      </c>
      <c r="M66" s="252">
        <f t="shared" si="32"/>
        <v>0</v>
      </c>
      <c r="N66" s="252">
        <f t="shared" si="32"/>
        <v>0</v>
      </c>
      <c r="O66" s="252">
        <f t="shared" si="32"/>
        <v>25</v>
      </c>
      <c r="P66" s="252">
        <f t="shared" si="32"/>
        <v>4</v>
      </c>
      <c r="Q66" s="252">
        <f t="shared" si="32"/>
        <v>0</v>
      </c>
      <c r="R66" s="252">
        <f t="shared" si="32"/>
        <v>58</v>
      </c>
      <c r="S66" s="252">
        <f t="shared" si="32"/>
        <v>6</v>
      </c>
      <c r="T66" s="252">
        <f t="shared" si="32"/>
        <v>1</v>
      </c>
      <c r="U66" s="252">
        <f t="shared" si="32"/>
        <v>1</v>
      </c>
      <c r="V66" s="252">
        <f t="shared" si="32"/>
        <v>0</v>
      </c>
      <c r="W66" s="252">
        <f t="shared" si="32"/>
        <v>0</v>
      </c>
      <c r="X66" s="252">
        <f t="shared" si="32"/>
        <v>0</v>
      </c>
      <c r="Y66" s="252">
        <f t="shared" si="0"/>
        <v>107</v>
      </c>
      <c r="Z66" s="252">
        <f t="shared" si="1"/>
        <v>20</v>
      </c>
      <c r="AA66" s="252">
        <f t="shared" si="2"/>
        <v>1</v>
      </c>
      <c r="AB66" s="253">
        <f t="shared" si="3"/>
        <v>128</v>
      </c>
    </row>
    <row r="67" spans="1:28" ht="15.75" thickBot="1">
      <c r="A67" s="457"/>
      <c r="B67" s="398"/>
      <c r="C67" s="204" t="s">
        <v>128</v>
      </c>
      <c r="D67" s="252">
        <f aca="true" t="shared" si="33" ref="D67:X67">SUM(D65:D66)</f>
        <v>4</v>
      </c>
      <c r="E67" s="252">
        <f t="shared" si="33"/>
        <v>41</v>
      </c>
      <c r="F67" s="252">
        <f t="shared" si="33"/>
        <v>3</v>
      </c>
      <c r="G67" s="252">
        <f t="shared" si="33"/>
        <v>0</v>
      </c>
      <c r="H67" s="252">
        <f t="shared" si="33"/>
        <v>0</v>
      </c>
      <c r="I67" s="252">
        <f t="shared" si="33"/>
        <v>3</v>
      </c>
      <c r="J67" s="252">
        <f t="shared" si="33"/>
        <v>0</v>
      </c>
      <c r="K67" s="252">
        <f t="shared" si="33"/>
        <v>0</v>
      </c>
      <c r="L67" s="252">
        <f t="shared" si="33"/>
        <v>136</v>
      </c>
      <c r="M67" s="252">
        <f t="shared" si="33"/>
        <v>0</v>
      </c>
      <c r="N67" s="252">
        <f t="shared" si="33"/>
        <v>0</v>
      </c>
      <c r="O67" s="252">
        <f t="shared" si="33"/>
        <v>77</v>
      </c>
      <c r="P67" s="252">
        <f t="shared" si="33"/>
        <v>7</v>
      </c>
      <c r="Q67" s="252">
        <f t="shared" si="33"/>
        <v>0</v>
      </c>
      <c r="R67" s="252">
        <f t="shared" si="33"/>
        <v>146</v>
      </c>
      <c r="S67" s="252">
        <f t="shared" si="33"/>
        <v>23</v>
      </c>
      <c r="T67" s="252">
        <f t="shared" si="33"/>
        <v>2</v>
      </c>
      <c r="U67" s="252">
        <f t="shared" si="33"/>
        <v>1</v>
      </c>
      <c r="V67" s="252">
        <f t="shared" si="33"/>
        <v>0</v>
      </c>
      <c r="W67" s="252">
        <f t="shared" si="33"/>
        <v>0</v>
      </c>
      <c r="X67" s="252">
        <f t="shared" si="33"/>
        <v>0</v>
      </c>
      <c r="Y67" s="252">
        <f t="shared" si="0"/>
        <v>366</v>
      </c>
      <c r="Z67" s="252">
        <f t="shared" si="1"/>
        <v>75</v>
      </c>
      <c r="AA67" s="252">
        <f t="shared" si="2"/>
        <v>2</v>
      </c>
      <c r="AB67" s="253">
        <f t="shared" si="3"/>
        <v>443</v>
      </c>
    </row>
    <row r="68" spans="1:28" ht="15">
      <c r="A68" s="454" t="s">
        <v>90</v>
      </c>
      <c r="B68" s="394" t="s">
        <v>35</v>
      </c>
      <c r="C68" s="56" t="s">
        <v>40</v>
      </c>
      <c r="D68" s="243">
        <v>0</v>
      </c>
      <c r="E68" s="243">
        <v>36</v>
      </c>
      <c r="F68" s="243">
        <v>3</v>
      </c>
      <c r="G68" s="243">
        <v>0</v>
      </c>
      <c r="H68" s="243">
        <v>0</v>
      </c>
      <c r="I68" s="243">
        <v>0</v>
      </c>
      <c r="J68" s="243">
        <v>0</v>
      </c>
      <c r="K68" s="243">
        <v>0</v>
      </c>
      <c r="L68" s="243">
        <v>12</v>
      </c>
      <c r="M68" s="243">
        <v>0</v>
      </c>
      <c r="N68" s="243">
        <v>0</v>
      </c>
      <c r="O68" s="243">
        <v>15</v>
      </c>
      <c r="P68" s="243">
        <v>0</v>
      </c>
      <c r="Q68" s="243">
        <v>0</v>
      </c>
      <c r="R68" s="243">
        <v>7</v>
      </c>
      <c r="S68" s="243">
        <v>4</v>
      </c>
      <c r="T68" s="243">
        <v>0</v>
      </c>
      <c r="U68" s="243">
        <v>0</v>
      </c>
      <c r="V68" s="243">
        <v>0</v>
      </c>
      <c r="W68" s="243">
        <v>0</v>
      </c>
      <c r="X68" s="243">
        <v>0</v>
      </c>
      <c r="Y68" s="243">
        <f t="shared" si="0"/>
        <v>37</v>
      </c>
      <c r="Z68" s="243">
        <f t="shared" si="1"/>
        <v>40</v>
      </c>
      <c r="AA68" s="243">
        <f t="shared" si="2"/>
        <v>0</v>
      </c>
      <c r="AB68" s="244">
        <f t="shared" si="3"/>
        <v>77</v>
      </c>
    </row>
    <row r="69" spans="1:28" ht="15.75" thickBot="1">
      <c r="A69" s="455" t="s">
        <v>90</v>
      </c>
      <c r="B69" s="395" t="s">
        <v>35</v>
      </c>
      <c r="C69" s="17" t="s">
        <v>41</v>
      </c>
      <c r="D69" s="245">
        <v>0</v>
      </c>
      <c r="E69" s="245">
        <v>13</v>
      </c>
      <c r="F69" s="245">
        <v>1</v>
      </c>
      <c r="G69" s="245">
        <v>0</v>
      </c>
      <c r="H69" s="245">
        <v>0</v>
      </c>
      <c r="I69" s="245">
        <v>0</v>
      </c>
      <c r="J69" s="245">
        <v>0</v>
      </c>
      <c r="K69" s="245">
        <v>0</v>
      </c>
      <c r="L69" s="245">
        <v>1</v>
      </c>
      <c r="M69" s="245">
        <v>0</v>
      </c>
      <c r="N69" s="245">
        <v>0</v>
      </c>
      <c r="O69" s="245">
        <v>0</v>
      </c>
      <c r="P69" s="245">
        <v>0</v>
      </c>
      <c r="Q69" s="245">
        <v>0</v>
      </c>
      <c r="R69" s="245">
        <v>0</v>
      </c>
      <c r="S69" s="245">
        <v>0</v>
      </c>
      <c r="T69" s="245">
        <v>0</v>
      </c>
      <c r="U69" s="245">
        <v>0</v>
      </c>
      <c r="V69" s="245">
        <v>0</v>
      </c>
      <c r="W69" s="245">
        <v>0</v>
      </c>
      <c r="X69" s="245">
        <v>0</v>
      </c>
      <c r="Y69" s="245">
        <f t="shared" si="0"/>
        <v>2</v>
      </c>
      <c r="Z69" s="245">
        <f t="shared" si="1"/>
        <v>13</v>
      </c>
      <c r="AA69" s="245">
        <f t="shared" si="2"/>
        <v>0</v>
      </c>
      <c r="AB69" s="246">
        <f t="shared" si="3"/>
        <v>15</v>
      </c>
    </row>
    <row r="70" spans="1:28" ht="16.5" thickBot="1" thickTop="1">
      <c r="A70" s="455"/>
      <c r="B70" s="396"/>
      <c r="C70" s="198" t="s">
        <v>125</v>
      </c>
      <c r="D70" s="247">
        <f aca="true" t="shared" si="34" ref="D70:X70">SUM(D68:D69)</f>
        <v>0</v>
      </c>
      <c r="E70" s="247">
        <f t="shared" si="34"/>
        <v>49</v>
      </c>
      <c r="F70" s="247">
        <f t="shared" si="34"/>
        <v>4</v>
      </c>
      <c r="G70" s="247">
        <f t="shared" si="34"/>
        <v>0</v>
      </c>
      <c r="H70" s="247">
        <f t="shared" si="34"/>
        <v>0</v>
      </c>
      <c r="I70" s="247">
        <f t="shared" si="34"/>
        <v>0</v>
      </c>
      <c r="J70" s="247">
        <f t="shared" si="34"/>
        <v>0</v>
      </c>
      <c r="K70" s="247">
        <f t="shared" si="34"/>
        <v>0</v>
      </c>
      <c r="L70" s="247">
        <f t="shared" si="34"/>
        <v>13</v>
      </c>
      <c r="M70" s="247">
        <f t="shared" si="34"/>
        <v>0</v>
      </c>
      <c r="N70" s="247">
        <f t="shared" si="34"/>
        <v>0</v>
      </c>
      <c r="O70" s="247">
        <f t="shared" si="34"/>
        <v>15</v>
      </c>
      <c r="P70" s="247">
        <f t="shared" si="34"/>
        <v>0</v>
      </c>
      <c r="Q70" s="247">
        <f t="shared" si="34"/>
        <v>0</v>
      </c>
      <c r="R70" s="247">
        <f t="shared" si="34"/>
        <v>7</v>
      </c>
      <c r="S70" s="247">
        <f t="shared" si="34"/>
        <v>4</v>
      </c>
      <c r="T70" s="247">
        <f t="shared" si="34"/>
        <v>0</v>
      </c>
      <c r="U70" s="247">
        <f t="shared" si="34"/>
        <v>0</v>
      </c>
      <c r="V70" s="247">
        <f t="shared" si="34"/>
        <v>0</v>
      </c>
      <c r="W70" s="247">
        <f t="shared" si="34"/>
        <v>0</v>
      </c>
      <c r="X70" s="247">
        <f t="shared" si="34"/>
        <v>0</v>
      </c>
      <c r="Y70" s="247">
        <f t="shared" si="0"/>
        <v>39</v>
      </c>
      <c r="Z70" s="247">
        <f t="shared" si="1"/>
        <v>53</v>
      </c>
      <c r="AA70" s="247">
        <f t="shared" si="2"/>
        <v>0</v>
      </c>
      <c r="AB70" s="248">
        <f t="shared" si="3"/>
        <v>92</v>
      </c>
    </row>
    <row r="71" spans="1:28" ht="15.75" thickTop="1">
      <c r="A71" s="455"/>
      <c r="B71" s="395" t="s">
        <v>36</v>
      </c>
      <c r="C71" s="11" t="s">
        <v>40</v>
      </c>
      <c r="D71" s="180">
        <v>0</v>
      </c>
      <c r="E71" s="180">
        <v>0</v>
      </c>
      <c r="F71" s="180">
        <v>0</v>
      </c>
      <c r="G71" s="180">
        <v>0</v>
      </c>
      <c r="H71" s="180">
        <v>0</v>
      </c>
      <c r="I71" s="180">
        <v>0</v>
      </c>
      <c r="J71" s="180">
        <v>0</v>
      </c>
      <c r="K71" s="180">
        <v>0</v>
      </c>
      <c r="L71" s="180">
        <v>0</v>
      </c>
      <c r="M71" s="180">
        <v>0</v>
      </c>
      <c r="N71" s="180">
        <v>0</v>
      </c>
      <c r="O71" s="180">
        <v>0</v>
      </c>
      <c r="P71" s="180">
        <v>0</v>
      </c>
      <c r="Q71" s="180">
        <v>0</v>
      </c>
      <c r="R71" s="180">
        <v>0</v>
      </c>
      <c r="S71" s="180">
        <v>0</v>
      </c>
      <c r="T71" s="180">
        <v>0</v>
      </c>
      <c r="U71" s="180">
        <v>0</v>
      </c>
      <c r="V71" s="180">
        <v>0</v>
      </c>
      <c r="W71" s="180">
        <v>0</v>
      </c>
      <c r="X71" s="180">
        <v>0</v>
      </c>
      <c r="Y71" s="180">
        <f t="shared" si="0"/>
        <v>0</v>
      </c>
      <c r="Z71" s="180">
        <f t="shared" si="1"/>
        <v>0</v>
      </c>
      <c r="AA71" s="180">
        <f t="shared" si="2"/>
        <v>0</v>
      </c>
      <c r="AB71" s="249">
        <f t="shared" si="3"/>
        <v>0</v>
      </c>
    </row>
    <row r="72" spans="1:28" ht="15.75" thickBot="1">
      <c r="A72" s="455"/>
      <c r="B72" s="395" t="s">
        <v>36</v>
      </c>
      <c r="C72" s="17" t="s">
        <v>41</v>
      </c>
      <c r="D72" s="245">
        <v>0</v>
      </c>
      <c r="E72" s="245">
        <v>0</v>
      </c>
      <c r="F72" s="245">
        <v>0</v>
      </c>
      <c r="G72" s="245">
        <v>0</v>
      </c>
      <c r="H72" s="245">
        <v>0</v>
      </c>
      <c r="I72" s="245">
        <v>0</v>
      </c>
      <c r="J72" s="245">
        <v>0</v>
      </c>
      <c r="K72" s="245">
        <v>0</v>
      </c>
      <c r="L72" s="245">
        <v>0</v>
      </c>
      <c r="M72" s="245">
        <v>0</v>
      </c>
      <c r="N72" s="245">
        <v>0</v>
      </c>
      <c r="O72" s="245">
        <v>0</v>
      </c>
      <c r="P72" s="245">
        <v>0</v>
      </c>
      <c r="Q72" s="245">
        <v>0</v>
      </c>
      <c r="R72" s="245">
        <v>0</v>
      </c>
      <c r="S72" s="245">
        <v>0</v>
      </c>
      <c r="T72" s="245">
        <v>0</v>
      </c>
      <c r="U72" s="245">
        <v>0</v>
      </c>
      <c r="V72" s="245">
        <v>0</v>
      </c>
      <c r="W72" s="245">
        <v>0</v>
      </c>
      <c r="X72" s="245">
        <v>0</v>
      </c>
      <c r="Y72" s="245">
        <f aca="true" t="shared" si="35" ref="Y72:Y135">F72+I72+L72+O72+R72+U72</f>
        <v>0</v>
      </c>
      <c r="Z72" s="245">
        <f aca="true" t="shared" si="36" ref="Z72:Z135">G72+J72+M72+P72+S72+V72+D72+E72</f>
        <v>0</v>
      </c>
      <c r="AA72" s="245">
        <f aca="true" t="shared" si="37" ref="AA72:AA135">H72+K72+N72+Q72+T72+W72</f>
        <v>0</v>
      </c>
      <c r="AB72" s="246">
        <f aca="true" t="shared" si="38" ref="AB72:AB135">AA72+Z72+Y72+X72</f>
        <v>0</v>
      </c>
    </row>
    <row r="73" spans="1:28" ht="16.5" thickBot="1" thickTop="1">
      <c r="A73" s="455"/>
      <c r="B73" s="396"/>
      <c r="C73" s="198" t="s">
        <v>125</v>
      </c>
      <c r="D73" s="247">
        <f aca="true" t="shared" si="39" ref="D73:X73">SUM(D71:D72)</f>
        <v>0</v>
      </c>
      <c r="E73" s="247">
        <f t="shared" si="39"/>
        <v>0</v>
      </c>
      <c r="F73" s="247">
        <f t="shared" si="39"/>
        <v>0</v>
      </c>
      <c r="G73" s="247">
        <f t="shared" si="39"/>
        <v>0</v>
      </c>
      <c r="H73" s="247">
        <f t="shared" si="39"/>
        <v>0</v>
      </c>
      <c r="I73" s="247">
        <f t="shared" si="39"/>
        <v>0</v>
      </c>
      <c r="J73" s="247">
        <f t="shared" si="39"/>
        <v>0</v>
      </c>
      <c r="K73" s="247">
        <f t="shared" si="39"/>
        <v>0</v>
      </c>
      <c r="L73" s="247">
        <f t="shared" si="39"/>
        <v>0</v>
      </c>
      <c r="M73" s="247">
        <f t="shared" si="39"/>
        <v>0</v>
      </c>
      <c r="N73" s="247">
        <f t="shared" si="39"/>
        <v>0</v>
      </c>
      <c r="O73" s="247">
        <f t="shared" si="39"/>
        <v>0</v>
      </c>
      <c r="P73" s="247">
        <f t="shared" si="39"/>
        <v>0</v>
      </c>
      <c r="Q73" s="247">
        <f t="shared" si="39"/>
        <v>0</v>
      </c>
      <c r="R73" s="247">
        <f t="shared" si="39"/>
        <v>0</v>
      </c>
      <c r="S73" s="247">
        <f t="shared" si="39"/>
        <v>0</v>
      </c>
      <c r="T73" s="247">
        <f t="shared" si="39"/>
        <v>0</v>
      </c>
      <c r="U73" s="247">
        <f t="shared" si="39"/>
        <v>0</v>
      </c>
      <c r="V73" s="247">
        <f t="shared" si="39"/>
        <v>0</v>
      </c>
      <c r="W73" s="247">
        <f t="shared" si="39"/>
        <v>0</v>
      </c>
      <c r="X73" s="247">
        <f t="shared" si="39"/>
        <v>0</v>
      </c>
      <c r="Y73" s="247">
        <f t="shared" si="35"/>
        <v>0</v>
      </c>
      <c r="Z73" s="247">
        <f t="shared" si="36"/>
        <v>0</v>
      </c>
      <c r="AA73" s="247">
        <f t="shared" si="37"/>
        <v>0</v>
      </c>
      <c r="AB73" s="248">
        <f t="shared" si="38"/>
        <v>0</v>
      </c>
    </row>
    <row r="74" spans="1:28" ht="15.75" thickTop="1">
      <c r="A74" s="455" t="s">
        <v>90</v>
      </c>
      <c r="B74" s="395" t="s">
        <v>126</v>
      </c>
      <c r="C74" s="11" t="s">
        <v>40</v>
      </c>
      <c r="D74" s="180">
        <v>0</v>
      </c>
      <c r="E74" s="180">
        <v>22</v>
      </c>
      <c r="F74" s="180">
        <v>4</v>
      </c>
      <c r="G74" s="180">
        <v>0</v>
      </c>
      <c r="H74" s="180">
        <v>0</v>
      </c>
      <c r="I74" s="180">
        <v>2</v>
      </c>
      <c r="J74" s="180">
        <v>0</v>
      </c>
      <c r="K74" s="180">
        <v>0</v>
      </c>
      <c r="L74" s="180">
        <v>10</v>
      </c>
      <c r="M74" s="180">
        <v>0</v>
      </c>
      <c r="N74" s="180">
        <v>0</v>
      </c>
      <c r="O74" s="180">
        <v>15</v>
      </c>
      <c r="P74" s="180">
        <v>1</v>
      </c>
      <c r="Q74" s="180">
        <v>0</v>
      </c>
      <c r="R74" s="180">
        <v>6</v>
      </c>
      <c r="S74" s="180">
        <v>4</v>
      </c>
      <c r="T74" s="180">
        <v>0</v>
      </c>
      <c r="U74" s="180">
        <v>0</v>
      </c>
      <c r="V74" s="180">
        <v>0</v>
      </c>
      <c r="W74" s="180">
        <v>0</v>
      </c>
      <c r="X74" s="180">
        <v>0</v>
      </c>
      <c r="Y74" s="180">
        <f t="shared" si="35"/>
        <v>37</v>
      </c>
      <c r="Z74" s="180">
        <f t="shared" si="36"/>
        <v>27</v>
      </c>
      <c r="AA74" s="180">
        <f t="shared" si="37"/>
        <v>0</v>
      </c>
      <c r="AB74" s="249">
        <f t="shared" si="38"/>
        <v>64</v>
      </c>
    </row>
    <row r="75" spans="1:28" ht="15.75" thickBot="1">
      <c r="A75" s="455" t="s">
        <v>90</v>
      </c>
      <c r="B75" s="395" t="s">
        <v>126</v>
      </c>
      <c r="C75" s="17" t="s">
        <v>41</v>
      </c>
      <c r="D75" s="245">
        <v>0</v>
      </c>
      <c r="E75" s="245">
        <v>20</v>
      </c>
      <c r="F75" s="245">
        <v>0</v>
      </c>
      <c r="G75" s="245">
        <v>0</v>
      </c>
      <c r="H75" s="245">
        <v>0</v>
      </c>
      <c r="I75" s="245">
        <v>0</v>
      </c>
      <c r="J75" s="245">
        <v>0</v>
      </c>
      <c r="K75" s="245">
        <v>0</v>
      </c>
      <c r="L75" s="245">
        <v>1</v>
      </c>
      <c r="M75" s="245">
        <v>0</v>
      </c>
      <c r="N75" s="245">
        <v>0</v>
      </c>
      <c r="O75" s="245">
        <v>1</v>
      </c>
      <c r="P75" s="245">
        <v>0</v>
      </c>
      <c r="Q75" s="245">
        <v>0</v>
      </c>
      <c r="R75" s="245">
        <v>0</v>
      </c>
      <c r="S75" s="245">
        <v>1</v>
      </c>
      <c r="T75" s="245">
        <v>0</v>
      </c>
      <c r="U75" s="245">
        <v>0</v>
      </c>
      <c r="V75" s="245">
        <v>0</v>
      </c>
      <c r="W75" s="245">
        <v>0</v>
      </c>
      <c r="X75" s="245">
        <v>0</v>
      </c>
      <c r="Y75" s="245">
        <f t="shared" si="35"/>
        <v>2</v>
      </c>
      <c r="Z75" s="245">
        <f t="shared" si="36"/>
        <v>21</v>
      </c>
      <c r="AA75" s="245">
        <f t="shared" si="37"/>
        <v>0</v>
      </c>
      <c r="AB75" s="246">
        <f t="shared" si="38"/>
        <v>23</v>
      </c>
    </row>
    <row r="76" spans="1:28" ht="16.5" thickBot="1" thickTop="1">
      <c r="A76" s="455"/>
      <c r="B76" s="397"/>
      <c r="C76" s="201" t="s">
        <v>125</v>
      </c>
      <c r="D76" s="250">
        <f aca="true" t="shared" si="40" ref="D76:X76">SUM(D74:D75)</f>
        <v>0</v>
      </c>
      <c r="E76" s="250">
        <f t="shared" si="40"/>
        <v>42</v>
      </c>
      <c r="F76" s="250">
        <f t="shared" si="40"/>
        <v>4</v>
      </c>
      <c r="G76" s="250">
        <f t="shared" si="40"/>
        <v>0</v>
      </c>
      <c r="H76" s="250">
        <f t="shared" si="40"/>
        <v>0</v>
      </c>
      <c r="I76" s="250">
        <f t="shared" si="40"/>
        <v>2</v>
      </c>
      <c r="J76" s="250">
        <f t="shared" si="40"/>
        <v>0</v>
      </c>
      <c r="K76" s="250">
        <f t="shared" si="40"/>
        <v>0</v>
      </c>
      <c r="L76" s="250">
        <f t="shared" si="40"/>
        <v>11</v>
      </c>
      <c r="M76" s="250">
        <f t="shared" si="40"/>
        <v>0</v>
      </c>
      <c r="N76" s="250">
        <f t="shared" si="40"/>
        <v>0</v>
      </c>
      <c r="O76" s="250">
        <f t="shared" si="40"/>
        <v>16</v>
      </c>
      <c r="P76" s="250">
        <f t="shared" si="40"/>
        <v>1</v>
      </c>
      <c r="Q76" s="250">
        <f t="shared" si="40"/>
        <v>0</v>
      </c>
      <c r="R76" s="250">
        <f t="shared" si="40"/>
        <v>6</v>
      </c>
      <c r="S76" s="250">
        <f t="shared" si="40"/>
        <v>5</v>
      </c>
      <c r="T76" s="250">
        <f t="shared" si="40"/>
        <v>0</v>
      </c>
      <c r="U76" s="250">
        <f t="shared" si="40"/>
        <v>0</v>
      </c>
      <c r="V76" s="250">
        <f t="shared" si="40"/>
        <v>0</v>
      </c>
      <c r="W76" s="250">
        <f t="shared" si="40"/>
        <v>0</v>
      </c>
      <c r="X76" s="250">
        <f t="shared" si="40"/>
        <v>0</v>
      </c>
      <c r="Y76" s="250">
        <f t="shared" si="35"/>
        <v>39</v>
      </c>
      <c r="Z76" s="250">
        <f t="shared" si="36"/>
        <v>48</v>
      </c>
      <c r="AA76" s="250">
        <f t="shared" si="37"/>
        <v>0</v>
      </c>
      <c r="AB76" s="251">
        <f t="shared" si="38"/>
        <v>87</v>
      </c>
    </row>
    <row r="77" spans="1:28" ht="15.75" thickBot="1">
      <c r="A77" s="456"/>
      <c r="B77" s="398" t="s">
        <v>127</v>
      </c>
      <c r="C77" s="204" t="s">
        <v>40</v>
      </c>
      <c r="D77" s="252">
        <f aca="true" t="shared" si="41" ref="D77:X77">D68+D71+D74</f>
        <v>0</v>
      </c>
      <c r="E77" s="252">
        <f t="shared" si="41"/>
        <v>58</v>
      </c>
      <c r="F77" s="252">
        <f t="shared" si="41"/>
        <v>7</v>
      </c>
      <c r="G77" s="252">
        <f t="shared" si="41"/>
        <v>0</v>
      </c>
      <c r="H77" s="252">
        <f t="shared" si="41"/>
        <v>0</v>
      </c>
      <c r="I77" s="252">
        <f t="shared" si="41"/>
        <v>2</v>
      </c>
      <c r="J77" s="252">
        <f t="shared" si="41"/>
        <v>0</v>
      </c>
      <c r="K77" s="252">
        <f t="shared" si="41"/>
        <v>0</v>
      </c>
      <c r="L77" s="252">
        <f t="shared" si="41"/>
        <v>22</v>
      </c>
      <c r="M77" s="252">
        <f t="shared" si="41"/>
        <v>0</v>
      </c>
      <c r="N77" s="252">
        <f t="shared" si="41"/>
        <v>0</v>
      </c>
      <c r="O77" s="252">
        <f t="shared" si="41"/>
        <v>30</v>
      </c>
      <c r="P77" s="252">
        <f t="shared" si="41"/>
        <v>1</v>
      </c>
      <c r="Q77" s="252">
        <f t="shared" si="41"/>
        <v>0</v>
      </c>
      <c r="R77" s="252">
        <f t="shared" si="41"/>
        <v>13</v>
      </c>
      <c r="S77" s="252">
        <f t="shared" si="41"/>
        <v>8</v>
      </c>
      <c r="T77" s="252">
        <f t="shared" si="41"/>
        <v>0</v>
      </c>
      <c r="U77" s="252">
        <f t="shared" si="41"/>
        <v>0</v>
      </c>
      <c r="V77" s="252">
        <f t="shared" si="41"/>
        <v>0</v>
      </c>
      <c r="W77" s="252">
        <f t="shared" si="41"/>
        <v>0</v>
      </c>
      <c r="X77" s="252">
        <f t="shared" si="41"/>
        <v>0</v>
      </c>
      <c r="Y77" s="252">
        <f t="shared" si="35"/>
        <v>74</v>
      </c>
      <c r="Z77" s="252">
        <f t="shared" si="36"/>
        <v>67</v>
      </c>
      <c r="AA77" s="252">
        <f t="shared" si="37"/>
        <v>0</v>
      </c>
      <c r="AB77" s="253">
        <f t="shared" si="38"/>
        <v>141</v>
      </c>
    </row>
    <row r="78" spans="1:28" ht="15.75" thickBot="1">
      <c r="A78" s="456"/>
      <c r="B78" s="398"/>
      <c r="C78" s="204" t="s">
        <v>41</v>
      </c>
      <c r="D78" s="252">
        <f aca="true" t="shared" si="42" ref="D78:X78">D69+D72+D75</f>
        <v>0</v>
      </c>
      <c r="E78" s="252">
        <f t="shared" si="42"/>
        <v>33</v>
      </c>
      <c r="F78" s="252">
        <f t="shared" si="42"/>
        <v>1</v>
      </c>
      <c r="G78" s="252">
        <f t="shared" si="42"/>
        <v>0</v>
      </c>
      <c r="H78" s="252">
        <f t="shared" si="42"/>
        <v>0</v>
      </c>
      <c r="I78" s="252">
        <f t="shared" si="42"/>
        <v>0</v>
      </c>
      <c r="J78" s="252">
        <f t="shared" si="42"/>
        <v>0</v>
      </c>
      <c r="K78" s="252">
        <f t="shared" si="42"/>
        <v>0</v>
      </c>
      <c r="L78" s="252">
        <f t="shared" si="42"/>
        <v>2</v>
      </c>
      <c r="M78" s="252">
        <f t="shared" si="42"/>
        <v>0</v>
      </c>
      <c r="N78" s="252">
        <f t="shared" si="42"/>
        <v>0</v>
      </c>
      <c r="O78" s="252">
        <f t="shared" si="42"/>
        <v>1</v>
      </c>
      <c r="P78" s="252">
        <f t="shared" si="42"/>
        <v>0</v>
      </c>
      <c r="Q78" s="252">
        <f t="shared" si="42"/>
        <v>0</v>
      </c>
      <c r="R78" s="252">
        <f t="shared" si="42"/>
        <v>0</v>
      </c>
      <c r="S78" s="252">
        <f t="shared" si="42"/>
        <v>1</v>
      </c>
      <c r="T78" s="252">
        <f t="shared" si="42"/>
        <v>0</v>
      </c>
      <c r="U78" s="252">
        <f t="shared" si="42"/>
        <v>0</v>
      </c>
      <c r="V78" s="252">
        <f t="shared" si="42"/>
        <v>0</v>
      </c>
      <c r="W78" s="252">
        <f t="shared" si="42"/>
        <v>0</v>
      </c>
      <c r="X78" s="252">
        <f t="shared" si="42"/>
        <v>0</v>
      </c>
      <c r="Y78" s="252">
        <f t="shared" si="35"/>
        <v>4</v>
      </c>
      <c r="Z78" s="252">
        <f t="shared" si="36"/>
        <v>34</v>
      </c>
      <c r="AA78" s="252">
        <f t="shared" si="37"/>
        <v>0</v>
      </c>
      <c r="AB78" s="253">
        <f t="shared" si="38"/>
        <v>38</v>
      </c>
    </row>
    <row r="79" spans="1:28" ht="15.75" thickBot="1">
      <c r="A79" s="457"/>
      <c r="B79" s="398"/>
      <c r="C79" s="204" t="s">
        <v>128</v>
      </c>
      <c r="D79" s="252">
        <f aca="true" t="shared" si="43" ref="D79:X79">SUM(D77:D78)</f>
        <v>0</v>
      </c>
      <c r="E79" s="252">
        <f t="shared" si="43"/>
        <v>91</v>
      </c>
      <c r="F79" s="252">
        <f t="shared" si="43"/>
        <v>8</v>
      </c>
      <c r="G79" s="252">
        <f t="shared" si="43"/>
        <v>0</v>
      </c>
      <c r="H79" s="252">
        <f t="shared" si="43"/>
        <v>0</v>
      </c>
      <c r="I79" s="252">
        <f t="shared" si="43"/>
        <v>2</v>
      </c>
      <c r="J79" s="252">
        <f t="shared" si="43"/>
        <v>0</v>
      </c>
      <c r="K79" s="252">
        <f t="shared" si="43"/>
        <v>0</v>
      </c>
      <c r="L79" s="252">
        <f t="shared" si="43"/>
        <v>24</v>
      </c>
      <c r="M79" s="252">
        <f t="shared" si="43"/>
        <v>0</v>
      </c>
      <c r="N79" s="252">
        <f t="shared" si="43"/>
        <v>0</v>
      </c>
      <c r="O79" s="252">
        <f t="shared" si="43"/>
        <v>31</v>
      </c>
      <c r="P79" s="252">
        <f t="shared" si="43"/>
        <v>1</v>
      </c>
      <c r="Q79" s="252">
        <f t="shared" si="43"/>
        <v>0</v>
      </c>
      <c r="R79" s="252">
        <f t="shared" si="43"/>
        <v>13</v>
      </c>
      <c r="S79" s="252">
        <f t="shared" si="43"/>
        <v>9</v>
      </c>
      <c r="T79" s="252">
        <f t="shared" si="43"/>
        <v>0</v>
      </c>
      <c r="U79" s="252">
        <f t="shared" si="43"/>
        <v>0</v>
      </c>
      <c r="V79" s="252">
        <f t="shared" si="43"/>
        <v>0</v>
      </c>
      <c r="W79" s="252">
        <f t="shared" si="43"/>
        <v>0</v>
      </c>
      <c r="X79" s="252">
        <f t="shared" si="43"/>
        <v>0</v>
      </c>
      <c r="Y79" s="252">
        <f t="shared" si="35"/>
        <v>78</v>
      </c>
      <c r="Z79" s="252">
        <f t="shared" si="36"/>
        <v>101</v>
      </c>
      <c r="AA79" s="252">
        <f t="shared" si="37"/>
        <v>0</v>
      </c>
      <c r="AB79" s="253">
        <f t="shared" si="38"/>
        <v>179</v>
      </c>
    </row>
    <row r="80" spans="1:28" ht="15">
      <c r="A80" s="454" t="s">
        <v>91</v>
      </c>
      <c r="B80" s="394" t="s">
        <v>35</v>
      </c>
      <c r="C80" s="56" t="s">
        <v>40</v>
      </c>
      <c r="D80" s="243">
        <v>5</v>
      </c>
      <c r="E80" s="243">
        <v>39</v>
      </c>
      <c r="F80" s="243">
        <v>11</v>
      </c>
      <c r="G80" s="243">
        <v>0</v>
      </c>
      <c r="H80" s="243">
        <v>0</v>
      </c>
      <c r="I80" s="243">
        <v>2</v>
      </c>
      <c r="J80" s="243">
        <v>0</v>
      </c>
      <c r="K80" s="243">
        <v>0</v>
      </c>
      <c r="L80" s="243">
        <v>53</v>
      </c>
      <c r="M80" s="243">
        <v>0</v>
      </c>
      <c r="N80" s="243">
        <v>0</v>
      </c>
      <c r="O80" s="243">
        <v>15</v>
      </c>
      <c r="P80" s="243">
        <v>0</v>
      </c>
      <c r="Q80" s="243">
        <v>0</v>
      </c>
      <c r="R80" s="243">
        <v>21</v>
      </c>
      <c r="S80" s="243">
        <v>0</v>
      </c>
      <c r="T80" s="243">
        <v>0</v>
      </c>
      <c r="U80" s="243">
        <v>0</v>
      </c>
      <c r="V80" s="243">
        <v>0</v>
      </c>
      <c r="W80" s="243">
        <v>0</v>
      </c>
      <c r="X80" s="243">
        <v>0</v>
      </c>
      <c r="Y80" s="243">
        <f t="shared" si="35"/>
        <v>102</v>
      </c>
      <c r="Z80" s="243">
        <f t="shared" si="36"/>
        <v>44</v>
      </c>
      <c r="AA80" s="243">
        <f t="shared" si="37"/>
        <v>0</v>
      </c>
      <c r="AB80" s="244">
        <f t="shared" si="38"/>
        <v>146</v>
      </c>
    </row>
    <row r="81" spans="1:28" ht="15.75" thickBot="1">
      <c r="A81" s="455" t="s">
        <v>91</v>
      </c>
      <c r="B81" s="395" t="s">
        <v>35</v>
      </c>
      <c r="C81" s="17" t="s">
        <v>41</v>
      </c>
      <c r="D81" s="245">
        <v>3</v>
      </c>
      <c r="E81" s="245">
        <v>26</v>
      </c>
      <c r="F81" s="245">
        <v>0</v>
      </c>
      <c r="G81" s="245">
        <v>0</v>
      </c>
      <c r="H81" s="245">
        <v>0</v>
      </c>
      <c r="I81" s="245">
        <v>0</v>
      </c>
      <c r="J81" s="245">
        <v>0</v>
      </c>
      <c r="K81" s="245">
        <v>0</v>
      </c>
      <c r="L81" s="245">
        <v>3</v>
      </c>
      <c r="M81" s="245">
        <v>0</v>
      </c>
      <c r="N81" s="245">
        <v>0</v>
      </c>
      <c r="O81" s="245">
        <v>1</v>
      </c>
      <c r="P81" s="245">
        <v>0</v>
      </c>
      <c r="Q81" s="245">
        <v>0</v>
      </c>
      <c r="R81" s="245">
        <v>7</v>
      </c>
      <c r="S81" s="245">
        <v>0</v>
      </c>
      <c r="T81" s="245">
        <v>0</v>
      </c>
      <c r="U81" s="245">
        <v>0</v>
      </c>
      <c r="V81" s="245">
        <v>0</v>
      </c>
      <c r="W81" s="245">
        <v>0</v>
      </c>
      <c r="X81" s="245">
        <v>0</v>
      </c>
      <c r="Y81" s="245">
        <f t="shared" si="35"/>
        <v>11</v>
      </c>
      <c r="Z81" s="245">
        <f t="shared" si="36"/>
        <v>29</v>
      </c>
      <c r="AA81" s="245">
        <f t="shared" si="37"/>
        <v>0</v>
      </c>
      <c r="AB81" s="246">
        <f t="shared" si="38"/>
        <v>40</v>
      </c>
    </row>
    <row r="82" spans="1:28" ht="16.5" thickBot="1" thickTop="1">
      <c r="A82" s="455"/>
      <c r="B82" s="396"/>
      <c r="C82" s="198" t="s">
        <v>125</v>
      </c>
      <c r="D82" s="247">
        <f aca="true" t="shared" si="44" ref="D82:X82">SUM(D80:D81)</f>
        <v>8</v>
      </c>
      <c r="E82" s="247">
        <f t="shared" si="44"/>
        <v>65</v>
      </c>
      <c r="F82" s="247">
        <f t="shared" si="44"/>
        <v>11</v>
      </c>
      <c r="G82" s="247">
        <f t="shared" si="44"/>
        <v>0</v>
      </c>
      <c r="H82" s="247">
        <f t="shared" si="44"/>
        <v>0</v>
      </c>
      <c r="I82" s="247">
        <f t="shared" si="44"/>
        <v>2</v>
      </c>
      <c r="J82" s="247">
        <f t="shared" si="44"/>
        <v>0</v>
      </c>
      <c r="K82" s="247">
        <f t="shared" si="44"/>
        <v>0</v>
      </c>
      <c r="L82" s="247">
        <f t="shared" si="44"/>
        <v>56</v>
      </c>
      <c r="M82" s="247">
        <f t="shared" si="44"/>
        <v>0</v>
      </c>
      <c r="N82" s="247">
        <f t="shared" si="44"/>
        <v>0</v>
      </c>
      <c r="O82" s="247">
        <f t="shared" si="44"/>
        <v>16</v>
      </c>
      <c r="P82" s="247">
        <f t="shared" si="44"/>
        <v>0</v>
      </c>
      <c r="Q82" s="247">
        <f t="shared" si="44"/>
        <v>0</v>
      </c>
      <c r="R82" s="247">
        <f t="shared" si="44"/>
        <v>28</v>
      </c>
      <c r="S82" s="247">
        <f t="shared" si="44"/>
        <v>0</v>
      </c>
      <c r="T82" s="247">
        <f t="shared" si="44"/>
        <v>0</v>
      </c>
      <c r="U82" s="247">
        <f t="shared" si="44"/>
        <v>0</v>
      </c>
      <c r="V82" s="247">
        <f t="shared" si="44"/>
        <v>0</v>
      </c>
      <c r="W82" s="247">
        <f t="shared" si="44"/>
        <v>0</v>
      </c>
      <c r="X82" s="247">
        <f t="shared" si="44"/>
        <v>0</v>
      </c>
      <c r="Y82" s="247">
        <f t="shared" si="35"/>
        <v>113</v>
      </c>
      <c r="Z82" s="247">
        <f t="shared" si="36"/>
        <v>73</v>
      </c>
      <c r="AA82" s="247">
        <f t="shared" si="37"/>
        <v>0</v>
      </c>
      <c r="AB82" s="248">
        <f t="shared" si="38"/>
        <v>186</v>
      </c>
    </row>
    <row r="83" spans="1:28" ht="15.75" thickTop="1">
      <c r="A83" s="455" t="s">
        <v>91</v>
      </c>
      <c r="B83" s="395" t="s">
        <v>36</v>
      </c>
      <c r="C83" s="11" t="s">
        <v>40</v>
      </c>
      <c r="D83" s="180">
        <v>0</v>
      </c>
      <c r="E83" s="180">
        <v>1</v>
      </c>
      <c r="F83" s="180">
        <v>0</v>
      </c>
      <c r="G83" s="180">
        <v>0</v>
      </c>
      <c r="H83" s="180">
        <v>0</v>
      </c>
      <c r="I83" s="180">
        <v>0</v>
      </c>
      <c r="J83" s="180">
        <v>0</v>
      </c>
      <c r="K83" s="180">
        <v>0</v>
      </c>
      <c r="L83" s="180">
        <v>2</v>
      </c>
      <c r="M83" s="180">
        <v>0</v>
      </c>
      <c r="N83" s="180">
        <v>0</v>
      </c>
      <c r="O83" s="180">
        <v>2</v>
      </c>
      <c r="P83" s="180">
        <v>0</v>
      </c>
      <c r="Q83" s="180">
        <v>0</v>
      </c>
      <c r="R83" s="180">
        <v>9</v>
      </c>
      <c r="S83" s="180">
        <v>0</v>
      </c>
      <c r="T83" s="180">
        <v>0</v>
      </c>
      <c r="U83" s="180">
        <v>0</v>
      </c>
      <c r="V83" s="180">
        <v>0</v>
      </c>
      <c r="W83" s="180">
        <v>0</v>
      </c>
      <c r="X83" s="180">
        <v>0</v>
      </c>
      <c r="Y83" s="180">
        <f t="shared" si="35"/>
        <v>13</v>
      </c>
      <c r="Z83" s="180">
        <f t="shared" si="36"/>
        <v>1</v>
      </c>
      <c r="AA83" s="180">
        <f t="shared" si="37"/>
        <v>0</v>
      </c>
      <c r="AB83" s="249">
        <f t="shared" si="38"/>
        <v>14</v>
      </c>
    </row>
    <row r="84" spans="1:28" ht="15.75" thickBot="1">
      <c r="A84" s="455" t="s">
        <v>91</v>
      </c>
      <c r="B84" s="395" t="s">
        <v>36</v>
      </c>
      <c r="C84" s="17" t="s">
        <v>41</v>
      </c>
      <c r="D84" s="245">
        <v>0</v>
      </c>
      <c r="E84" s="245">
        <v>0</v>
      </c>
      <c r="F84" s="245">
        <v>0</v>
      </c>
      <c r="G84" s="245">
        <v>0</v>
      </c>
      <c r="H84" s="245">
        <v>0</v>
      </c>
      <c r="I84" s="245">
        <v>0</v>
      </c>
      <c r="J84" s="245">
        <v>0</v>
      </c>
      <c r="K84" s="245">
        <v>0</v>
      </c>
      <c r="L84" s="245">
        <v>0</v>
      </c>
      <c r="M84" s="245">
        <v>0</v>
      </c>
      <c r="N84" s="245">
        <v>0</v>
      </c>
      <c r="O84" s="245">
        <v>0</v>
      </c>
      <c r="P84" s="245">
        <v>0</v>
      </c>
      <c r="Q84" s="245">
        <v>0</v>
      </c>
      <c r="R84" s="245">
        <v>0</v>
      </c>
      <c r="S84" s="245">
        <v>0</v>
      </c>
      <c r="T84" s="245">
        <v>0</v>
      </c>
      <c r="U84" s="245">
        <v>0</v>
      </c>
      <c r="V84" s="245">
        <v>0</v>
      </c>
      <c r="W84" s="245">
        <v>0</v>
      </c>
      <c r="X84" s="245">
        <v>0</v>
      </c>
      <c r="Y84" s="245">
        <f t="shared" si="35"/>
        <v>0</v>
      </c>
      <c r="Z84" s="245">
        <f t="shared" si="36"/>
        <v>0</v>
      </c>
      <c r="AA84" s="245">
        <f t="shared" si="37"/>
        <v>0</v>
      </c>
      <c r="AB84" s="246">
        <f t="shared" si="38"/>
        <v>0</v>
      </c>
    </row>
    <row r="85" spans="1:28" ht="16.5" thickBot="1" thickTop="1">
      <c r="A85" s="455"/>
      <c r="B85" s="396"/>
      <c r="C85" s="198" t="s">
        <v>125</v>
      </c>
      <c r="D85" s="247">
        <f aca="true" t="shared" si="45" ref="D85:X85">SUM(D83:D84)</f>
        <v>0</v>
      </c>
      <c r="E85" s="247">
        <f t="shared" si="45"/>
        <v>1</v>
      </c>
      <c r="F85" s="247">
        <f t="shared" si="45"/>
        <v>0</v>
      </c>
      <c r="G85" s="247">
        <f t="shared" si="45"/>
        <v>0</v>
      </c>
      <c r="H85" s="247">
        <f t="shared" si="45"/>
        <v>0</v>
      </c>
      <c r="I85" s="247">
        <f t="shared" si="45"/>
        <v>0</v>
      </c>
      <c r="J85" s="247">
        <f t="shared" si="45"/>
        <v>0</v>
      </c>
      <c r="K85" s="247">
        <f t="shared" si="45"/>
        <v>0</v>
      </c>
      <c r="L85" s="247">
        <f t="shared" si="45"/>
        <v>2</v>
      </c>
      <c r="M85" s="247">
        <f t="shared" si="45"/>
        <v>0</v>
      </c>
      <c r="N85" s="247">
        <f t="shared" si="45"/>
        <v>0</v>
      </c>
      <c r="O85" s="247">
        <f t="shared" si="45"/>
        <v>2</v>
      </c>
      <c r="P85" s="247">
        <f t="shared" si="45"/>
        <v>0</v>
      </c>
      <c r="Q85" s="247">
        <f t="shared" si="45"/>
        <v>0</v>
      </c>
      <c r="R85" s="247">
        <f t="shared" si="45"/>
        <v>9</v>
      </c>
      <c r="S85" s="247">
        <f t="shared" si="45"/>
        <v>0</v>
      </c>
      <c r="T85" s="247">
        <f t="shared" si="45"/>
        <v>0</v>
      </c>
      <c r="U85" s="247">
        <f t="shared" si="45"/>
        <v>0</v>
      </c>
      <c r="V85" s="247">
        <f t="shared" si="45"/>
        <v>0</v>
      </c>
      <c r="W85" s="247">
        <f t="shared" si="45"/>
        <v>0</v>
      </c>
      <c r="X85" s="247">
        <f t="shared" si="45"/>
        <v>0</v>
      </c>
      <c r="Y85" s="247">
        <f t="shared" si="35"/>
        <v>13</v>
      </c>
      <c r="Z85" s="247">
        <f t="shared" si="36"/>
        <v>1</v>
      </c>
      <c r="AA85" s="247">
        <f t="shared" si="37"/>
        <v>0</v>
      </c>
      <c r="AB85" s="248">
        <f t="shared" si="38"/>
        <v>14</v>
      </c>
    </row>
    <row r="86" spans="1:28" ht="15.75" thickTop="1">
      <c r="A86" s="455" t="s">
        <v>91</v>
      </c>
      <c r="B86" s="395" t="s">
        <v>126</v>
      </c>
      <c r="C86" s="11" t="s">
        <v>40</v>
      </c>
      <c r="D86" s="180">
        <v>2</v>
      </c>
      <c r="E86" s="180">
        <v>12</v>
      </c>
      <c r="F86" s="180">
        <v>10</v>
      </c>
      <c r="G86" s="180">
        <v>0</v>
      </c>
      <c r="H86" s="180">
        <v>0</v>
      </c>
      <c r="I86" s="180">
        <v>0</v>
      </c>
      <c r="J86" s="180">
        <v>0</v>
      </c>
      <c r="K86" s="180">
        <v>0</v>
      </c>
      <c r="L86" s="180">
        <v>23</v>
      </c>
      <c r="M86" s="180">
        <v>0</v>
      </c>
      <c r="N86" s="180">
        <v>0</v>
      </c>
      <c r="O86" s="180">
        <v>9</v>
      </c>
      <c r="P86" s="180">
        <v>0</v>
      </c>
      <c r="Q86" s="180">
        <v>0</v>
      </c>
      <c r="R86" s="180">
        <v>31</v>
      </c>
      <c r="S86" s="180">
        <v>0</v>
      </c>
      <c r="T86" s="180">
        <v>0</v>
      </c>
      <c r="U86" s="180">
        <v>0</v>
      </c>
      <c r="V86" s="180">
        <v>0</v>
      </c>
      <c r="W86" s="180">
        <v>0</v>
      </c>
      <c r="X86" s="180">
        <v>0</v>
      </c>
      <c r="Y86" s="180">
        <f t="shared" si="35"/>
        <v>73</v>
      </c>
      <c r="Z86" s="180">
        <f t="shared" si="36"/>
        <v>14</v>
      </c>
      <c r="AA86" s="180">
        <f t="shared" si="37"/>
        <v>0</v>
      </c>
      <c r="AB86" s="249">
        <f t="shared" si="38"/>
        <v>87</v>
      </c>
    </row>
    <row r="87" spans="1:28" ht="15.75" thickBot="1">
      <c r="A87" s="455" t="s">
        <v>91</v>
      </c>
      <c r="B87" s="395" t="s">
        <v>126</v>
      </c>
      <c r="C87" s="17" t="s">
        <v>41</v>
      </c>
      <c r="D87" s="245">
        <v>1</v>
      </c>
      <c r="E87" s="245">
        <v>3</v>
      </c>
      <c r="F87" s="245">
        <v>0</v>
      </c>
      <c r="G87" s="245">
        <v>0</v>
      </c>
      <c r="H87" s="245">
        <v>0</v>
      </c>
      <c r="I87" s="245">
        <v>1</v>
      </c>
      <c r="J87" s="245">
        <v>0</v>
      </c>
      <c r="K87" s="245">
        <v>0</v>
      </c>
      <c r="L87" s="245">
        <v>1</v>
      </c>
      <c r="M87" s="245">
        <v>0</v>
      </c>
      <c r="N87" s="245">
        <v>0</v>
      </c>
      <c r="O87" s="245">
        <v>1</v>
      </c>
      <c r="P87" s="245">
        <v>0</v>
      </c>
      <c r="Q87" s="245">
        <v>0</v>
      </c>
      <c r="R87" s="245">
        <v>4</v>
      </c>
      <c r="S87" s="245">
        <v>0</v>
      </c>
      <c r="T87" s="245">
        <v>0</v>
      </c>
      <c r="U87" s="245">
        <v>0</v>
      </c>
      <c r="V87" s="245">
        <v>0</v>
      </c>
      <c r="W87" s="245">
        <v>0</v>
      </c>
      <c r="X87" s="245">
        <v>0</v>
      </c>
      <c r="Y87" s="245">
        <f t="shared" si="35"/>
        <v>7</v>
      </c>
      <c r="Z87" s="245">
        <f t="shared" si="36"/>
        <v>4</v>
      </c>
      <c r="AA87" s="245">
        <f t="shared" si="37"/>
        <v>0</v>
      </c>
      <c r="AB87" s="246">
        <f t="shared" si="38"/>
        <v>11</v>
      </c>
    </row>
    <row r="88" spans="1:28" ht="16.5" thickBot="1" thickTop="1">
      <c r="A88" s="455"/>
      <c r="B88" s="397"/>
      <c r="C88" s="201" t="s">
        <v>125</v>
      </c>
      <c r="D88" s="250">
        <f aca="true" t="shared" si="46" ref="D88:X88">SUM(D86:D87)</f>
        <v>3</v>
      </c>
      <c r="E88" s="250">
        <f t="shared" si="46"/>
        <v>15</v>
      </c>
      <c r="F88" s="250">
        <f t="shared" si="46"/>
        <v>10</v>
      </c>
      <c r="G88" s="250">
        <f t="shared" si="46"/>
        <v>0</v>
      </c>
      <c r="H88" s="250">
        <f t="shared" si="46"/>
        <v>0</v>
      </c>
      <c r="I88" s="250">
        <f t="shared" si="46"/>
        <v>1</v>
      </c>
      <c r="J88" s="250">
        <f t="shared" si="46"/>
        <v>0</v>
      </c>
      <c r="K88" s="250">
        <f t="shared" si="46"/>
        <v>0</v>
      </c>
      <c r="L88" s="250">
        <f t="shared" si="46"/>
        <v>24</v>
      </c>
      <c r="M88" s="250">
        <f t="shared" si="46"/>
        <v>0</v>
      </c>
      <c r="N88" s="250">
        <f t="shared" si="46"/>
        <v>0</v>
      </c>
      <c r="O88" s="250">
        <f t="shared" si="46"/>
        <v>10</v>
      </c>
      <c r="P88" s="250">
        <f t="shared" si="46"/>
        <v>0</v>
      </c>
      <c r="Q88" s="250">
        <f t="shared" si="46"/>
        <v>0</v>
      </c>
      <c r="R88" s="250">
        <f t="shared" si="46"/>
        <v>35</v>
      </c>
      <c r="S88" s="250">
        <f t="shared" si="46"/>
        <v>0</v>
      </c>
      <c r="T88" s="250">
        <f t="shared" si="46"/>
        <v>0</v>
      </c>
      <c r="U88" s="250">
        <f t="shared" si="46"/>
        <v>0</v>
      </c>
      <c r="V88" s="250">
        <f t="shared" si="46"/>
        <v>0</v>
      </c>
      <c r="W88" s="250">
        <f t="shared" si="46"/>
        <v>0</v>
      </c>
      <c r="X88" s="250">
        <f t="shared" si="46"/>
        <v>0</v>
      </c>
      <c r="Y88" s="250">
        <f t="shared" si="35"/>
        <v>80</v>
      </c>
      <c r="Z88" s="250">
        <f t="shared" si="36"/>
        <v>18</v>
      </c>
      <c r="AA88" s="250">
        <f t="shared" si="37"/>
        <v>0</v>
      </c>
      <c r="AB88" s="251">
        <f t="shared" si="38"/>
        <v>98</v>
      </c>
    </row>
    <row r="89" spans="1:28" ht="15.75" thickBot="1">
      <c r="A89" s="456"/>
      <c r="B89" s="398" t="s">
        <v>127</v>
      </c>
      <c r="C89" s="204" t="s">
        <v>40</v>
      </c>
      <c r="D89" s="252">
        <f aca="true" t="shared" si="47" ref="D89:X89">D80+D83+D86</f>
        <v>7</v>
      </c>
      <c r="E89" s="252">
        <f t="shared" si="47"/>
        <v>52</v>
      </c>
      <c r="F89" s="252">
        <f t="shared" si="47"/>
        <v>21</v>
      </c>
      <c r="G89" s="252">
        <f t="shared" si="47"/>
        <v>0</v>
      </c>
      <c r="H89" s="252">
        <f t="shared" si="47"/>
        <v>0</v>
      </c>
      <c r="I89" s="252">
        <f t="shared" si="47"/>
        <v>2</v>
      </c>
      <c r="J89" s="252">
        <f t="shared" si="47"/>
        <v>0</v>
      </c>
      <c r="K89" s="252">
        <f t="shared" si="47"/>
        <v>0</v>
      </c>
      <c r="L89" s="252">
        <f t="shared" si="47"/>
        <v>78</v>
      </c>
      <c r="M89" s="252">
        <f t="shared" si="47"/>
        <v>0</v>
      </c>
      <c r="N89" s="252">
        <f t="shared" si="47"/>
        <v>0</v>
      </c>
      <c r="O89" s="252">
        <f t="shared" si="47"/>
        <v>26</v>
      </c>
      <c r="P89" s="252">
        <f t="shared" si="47"/>
        <v>0</v>
      </c>
      <c r="Q89" s="252">
        <f t="shared" si="47"/>
        <v>0</v>
      </c>
      <c r="R89" s="252">
        <f t="shared" si="47"/>
        <v>61</v>
      </c>
      <c r="S89" s="252">
        <f t="shared" si="47"/>
        <v>0</v>
      </c>
      <c r="T89" s="252">
        <f t="shared" si="47"/>
        <v>0</v>
      </c>
      <c r="U89" s="252">
        <f t="shared" si="47"/>
        <v>0</v>
      </c>
      <c r="V89" s="252">
        <f t="shared" si="47"/>
        <v>0</v>
      </c>
      <c r="W89" s="252">
        <f t="shared" si="47"/>
        <v>0</v>
      </c>
      <c r="X89" s="252">
        <f t="shared" si="47"/>
        <v>0</v>
      </c>
      <c r="Y89" s="252">
        <f t="shared" si="35"/>
        <v>188</v>
      </c>
      <c r="Z89" s="252">
        <f t="shared" si="36"/>
        <v>59</v>
      </c>
      <c r="AA89" s="252">
        <f t="shared" si="37"/>
        <v>0</v>
      </c>
      <c r="AB89" s="253">
        <f t="shared" si="38"/>
        <v>247</v>
      </c>
    </row>
    <row r="90" spans="1:28" ht="15.75" thickBot="1">
      <c r="A90" s="456"/>
      <c r="B90" s="398"/>
      <c r="C90" s="204" t="s">
        <v>41</v>
      </c>
      <c r="D90" s="252">
        <f aca="true" t="shared" si="48" ref="D90:X90">D81+D84+D87</f>
        <v>4</v>
      </c>
      <c r="E90" s="252">
        <f t="shared" si="48"/>
        <v>29</v>
      </c>
      <c r="F90" s="252">
        <f t="shared" si="48"/>
        <v>0</v>
      </c>
      <c r="G90" s="252">
        <f t="shared" si="48"/>
        <v>0</v>
      </c>
      <c r="H90" s="252">
        <f t="shared" si="48"/>
        <v>0</v>
      </c>
      <c r="I90" s="252">
        <f t="shared" si="48"/>
        <v>1</v>
      </c>
      <c r="J90" s="252">
        <f t="shared" si="48"/>
        <v>0</v>
      </c>
      <c r="K90" s="252">
        <f t="shared" si="48"/>
        <v>0</v>
      </c>
      <c r="L90" s="252">
        <f t="shared" si="48"/>
        <v>4</v>
      </c>
      <c r="M90" s="252">
        <f t="shared" si="48"/>
        <v>0</v>
      </c>
      <c r="N90" s="252">
        <f t="shared" si="48"/>
        <v>0</v>
      </c>
      <c r="O90" s="252">
        <f t="shared" si="48"/>
        <v>2</v>
      </c>
      <c r="P90" s="252">
        <f t="shared" si="48"/>
        <v>0</v>
      </c>
      <c r="Q90" s="252">
        <f t="shared" si="48"/>
        <v>0</v>
      </c>
      <c r="R90" s="252">
        <f t="shared" si="48"/>
        <v>11</v>
      </c>
      <c r="S90" s="252">
        <f t="shared" si="48"/>
        <v>0</v>
      </c>
      <c r="T90" s="252">
        <f t="shared" si="48"/>
        <v>0</v>
      </c>
      <c r="U90" s="252">
        <f t="shared" si="48"/>
        <v>0</v>
      </c>
      <c r="V90" s="252">
        <f t="shared" si="48"/>
        <v>0</v>
      </c>
      <c r="W90" s="252">
        <f t="shared" si="48"/>
        <v>0</v>
      </c>
      <c r="X90" s="252">
        <f t="shared" si="48"/>
        <v>0</v>
      </c>
      <c r="Y90" s="252">
        <f t="shared" si="35"/>
        <v>18</v>
      </c>
      <c r="Z90" s="252">
        <f t="shared" si="36"/>
        <v>33</v>
      </c>
      <c r="AA90" s="252">
        <f t="shared" si="37"/>
        <v>0</v>
      </c>
      <c r="AB90" s="253">
        <f t="shared" si="38"/>
        <v>51</v>
      </c>
    </row>
    <row r="91" spans="1:28" ht="15.75" thickBot="1">
      <c r="A91" s="457"/>
      <c r="B91" s="398"/>
      <c r="C91" s="204" t="s">
        <v>128</v>
      </c>
      <c r="D91" s="252">
        <f aca="true" t="shared" si="49" ref="D91:X91">SUM(D89:D90)</f>
        <v>11</v>
      </c>
      <c r="E91" s="252">
        <f t="shared" si="49"/>
        <v>81</v>
      </c>
      <c r="F91" s="252">
        <f t="shared" si="49"/>
        <v>21</v>
      </c>
      <c r="G91" s="252">
        <f t="shared" si="49"/>
        <v>0</v>
      </c>
      <c r="H91" s="252">
        <f t="shared" si="49"/>
        <v>0</v>
      </c>
      <c r="I91" s="252">
        <f t="shared" si="49"/>
        <v>3</v>
      </c>
      <c r="J91" s="252">
        <f t="shared" si="49"/>
        <v>0</v>
      </c>
      <c r="K91" s="252">
        <f t="shared" si="49"/>
        <v>0</v>
      </c>
      <c r="L91" s="252">
        <f t="shared" si="49"/>
        <v>82</v>
      </c>
      <c r="M91" s="252">
        <f t="shared" si="49"/>
        <v>0</v>
      </c>
      <c r="N91" s="252">
        <f t="shared" si="49"/>
        <v>0</v>
      </c>
      <c r="O91" s="252">
        <f t="shared" si="49"/>
        <v>28</v>
      </c>
      <c r="P91" s="252">
        <f t="shared" si="49"/>
        <v>0</v>
      </c>
      <c r="Q91" s="252">
        <f t="shared" si="49"/>
        <v>0</v>
      </c>
      <c r="R91" s="252">
        <f t="shared" si="49"/>
        <v>72</v>
      </c>
      <c r="S91" s="252">
        <f t="shared" si="49"/>
        <v>0</v>
      </c>
      <c r="T91" s="252">
        <f t="shared" si="49"/>
        <v>0</v>
      </c>
      <c r="U91" s="252">
        <f t="shared" si="49"/>
        <v>0</v>
      </c>
      <c r="V91" s="252">
        <f t="shared" si="49"/>
        <v>0</v>
      </c>
      <c r="W91" s="252">
        <f t="shared" si="49"/>
        <v>0</v>
      </c>
      <c r="X91" s="252">
        <f t="shared" si="49"/>
        <v>0</v>
      </c>
      <c r="Y91" s="252">
        <f t="shared" si="35"/>
        <v>206</v>
      </c>
      <c r="Z91" s="252">
        <f t="shared" si="36"/>
        <v>92</v>
      </c>
      <c r="AA91" s="252">
        <f t="shared" si="37"/>
        <v>0</v>
      </c>
      <c r="AB91" s="253">
        <f t="shared" si="38"/>
        <v>298</v>
      </c>
    </row>
    <row r="92" spans="1:28" ht="15">
      <c r="A92" s="454" t="s">
        <v>92</v>
      </c>
      <c r="B92" s="394" t="s">
        <v>35</v>
      </c>
      <c r="C92" s="56" t="s">
        <v>40</v>
      </c>
      <c r="D92" s="243">
        <v>5</v>
      </c>
      <c r="E92" s="243">
        <v>33</v>
      </c>
      <c r="F92" s="243">
        <v>36</v>
      </c>
      <c r="G92" s="243">
        <v>1</v>
      </c>
      <c r="H92" s="243">
        <v>0</v>
      </c>
      <c r="I92" s="243">
        <v>0</v>
      </c>
      <c r="J92" s="243">
        <v>0</v>
      </c>
      <c r="K92" s="243">
        <v>0</v>
      </c>
      <c r="L92" s="243">
        <v>137</v>
      </c>
      <c r="M92" s="243">
        <v>1</v>
      </c>
      <c r="N92" s="243">
        <v>0</v>
      </c>
      <c r="O92" s="243">
        <v>35</v>
      </c>
      <c r="P92" s="243">
        <v>0</v>
      </c>
      <c r="Q92" s="243">
        <v>0</v>
      </c>
      <c r="R92" s="243">
        <v>28</v>
      </c>
      <c r="S92" s="243">
        <v>3</v>
      </c>
      <c r="T92" s="243">
        <v>0</v>
      </c>
      <c r="U92" s="243">
        <v>0</v>
      </c>
      <c r="V92" s="243">
        <v>0</v>
      </c>
      <c r="W92" s="243">
        <v>0</v>
      </c>
      <c r="X92" s="243">
        <v>0</v>
      </c>
      <c r="Y92" s="243">
        <f t="shared" si="35"/>
        <v>236</v>
      </c>
      <c r="Z92" s="243">
        <f t="shared" si="36"/>
        <v>43</v>
      </c>
      <c r="AA92" s="243">
        <f t="shared" si="37"/>
        <v>0</v>
      </c>
      <c r="AB92" s="244">
        <f t="shared" si="38"/>
        <v>279</v>
      </c>
    </row>
    <row r="93" spans="1:28" ht="15.75" thickBot="1">
      <c r="A93" s="455" t="s">
        <v>92</v>
      </c>
      <c r="B93" s="395" t="s">
        <v>35</v>
      </c>
      <c r="C93" s="17" t="s">
        <v>41</v>
      </c>
      <c r="D93" s="245">
        <v>3</v>
      </c>
      <c r="E93" s="245">
        <v>13</v>
      </c>
      <c r="F93" s="245">
        <v>12</v>
      </c>
      <c r="G93" s="245">
        <v>0</v>
      </c>
      <c r="H93" s="245">
        <v>0</v>
      </c>
      <c r="I93" s="245">
        <v>0</v>
      </c>
      <c r="J93" s="245">
        <v>0</v>
      </c>
      <c r="K93" s="245">
        <v>0</v>
      </c>
      <c r="L93" s="245">
        <v>17</v>
      </c>
      <c r="M93" s="245">
        <v>0</v>
      </c>
      <c r="N93" s="245">
        <v>0</v>
      </c>
      <c r="O93" s="245">
        <v>13</v>
      </c>
      <c r="P93" s="245">
        <v>1</v>
      </c>
      <c r="Q93" s="245">
        <v>0</v>
      </c>
      <c r="R93" s="245">
        <v>14</v>
      </c>
      <c r="S93" s="245">
        <v>3</v>
      </c>
      <c r="T93" s="245">
        <v>0</v>
      </c>
      <c r="U93" s="245">
        <v>0</v>
      </c>
      <c r="V93" s="245">
        <v>0</v>
      </c>
      <c r="W93" s="245">
        <v>0</v>
      </c>
      <c r="X93" s="245">
        <v>0</v>
      </c>
      <c r="Y93" s="245">
        <f t="shared" si="35"/>
        <v>56</v>
      </c>
      <c r="Z93" s="245">
        <f t="shared" si="36"/>
        <v>20</v>
      </c>
      <c r="AA93" s="245">
        <f t="shared" si="37"/>
        <v>0</v>
      </c>
      <c r="AB93" s="246">
        <f t="shared" si="38"/>
        <v>76</v>
      </c>
    </row>
    <row r="94" spans="1:28" ht="16.5" thickBot="1" thickTop="1">
      <c r="A94" s="455"/>
      <c r="B94" s="396"/>
      <c r="C94" s="198" t="s">
        <v>125</v>
      </c>
      <c r="D94" s="247">
        <f aca="true" t="shared" si="50" ref="D94:X94">SUM(D92:D93)</f>
        <v>8</v>
      </c>
      <c r="E94" s="247">
        <f t="shared" si="50"/>
        <v>46</v>
      </c>
      <c r="F94" s="247">
        <f t="shared" si="50"/>
        <v>48</v>
      </c>
      <c r="G94" s="247">
        <f t="shared" si="50"/>
        <v>1</v>
      </c>
      <c r="H94" s="247">
        <f t="shared" si="50"/>
        <v>0</v>
      </c>
      <c r="I94" s="247">
        <f t="shared" si="50"/>
        <v>0</v>
      </c>
      <c r="J94" s="247">
        <f t="shared" si="50"/>
        <v>0</v>
      </c>
      <c r="K94" s="247">
        <f t="shared" si="50"/>
        <v>0</v>
      </c>
      <c r="L94" s="247">
        <f t="shared" si="50"/>
        <v>154</v>
      </c>
      <c r="M94" s="247">
        <f t="shared" si="50"/>
        <v>1</v>
      </c>
      <c r="N94" s="247">
        <f t="shared" si="50"/>
        <v>0</v>
      </c>
      <c r="O94" s="247">
        <f t="shared" si="50"/>
        <v>48</v>
      </c>
      <c r="P94" s="247">
        <f t="shared" si="50"/>
        <v>1</v>
      </c>
      <c r="Q94" s="247">
        <f t="shared" si="50"/>
        <v>0</v>
      </c>
      <c r="R94" s="247">
        <f t="shared" si="50"/>
        <v>42</v>
      </c>
      <c r="S94" s="247">
        <f t="shared" si="50"/>
        <v>6</v>
      </c>
      <c r="T94" s="247">
        <f t="shared" si="50"/>
        <v>0</v>
      </c>
      <c r="U94" s="247">
        <f t="shared" si="50"/>
        <v>0</v>
      </c>
      <c r="V94" s="247">
        <f t="shared" si="50"/>
        <v>0</v>
      </c>
      <c r="W94" s="247">
        <f t="shared" si="50"/>
        <v>0</v>
      </c>
      <c r="X94" s="247">
        <f t="shared" si="50"/>
        <v>0</v>
      </c>
      <c r="Y94" s="247">
        <f t="shared" si="35"/>
        <v>292</v>
      </c>
      <c r="Z94" s="247">
        <f t="shared" si="36"/>
        <v>63</v>
      </c>
      <c r="AA94" s="247">
        <f t="shared" si="37"/>
        <v>0</v>
      </c>
      <c r="AB94" s="248">
        <f t="shared" si="38"/>
        <v>355</v>
      </c>
    </row>
    <row r="95" spans="1:28" ht="15.75" thickTop="1">
      <c r="A95" s="455" t="s">
        <v>92</v>
      </c>
      <c r="B95" s="395" t="s">
        <v>36</v>
      </c>
      <c r="C95" s="11" t="s">
        <v>40</v>
      </c>
      <c r="D95" s="180">
        <v>0</v>
      </c>
      <c r="E95" s="180">
        <v>1</v>
      </c>
      <c r="F95" s="180">
        <v>1</v>
      </c>
      <c r="G95" s="180">
        <v>0</v>
      </c>
      <c r="H95" s="180">
        <v>0</v>
      </c>
      <c r="I95" s="180">
        <v>0</v>
      </c>
      <c r="J95" s="180">
        <v>0</v>
      </c>
      <c r="K95" s="180">
        <v>0</v>
      </c>
      <c r="L95" s="180">
        <v>2</v>
      </c>
      <c r="M95" s="180">
        <v>0</v>
      </c>
      <c r="N95" s="180">
        <v>0</v>
      </c>
      <c r="O95" s="180">
        <v>1</v>
      </c>
      <c r="P95" s="180">
        <v>0</v>
      </c>
      <c r="Q95" s="180">
        <v>0</v>
      </c>
      <c r="R95" s="180">
        <v>2</v>
      </c>
      <c r="S95" s="180">
        <v>0</v>
      </c>
      <c r="T95" s="180">
        <v>0</v>
      </c>
      <c r="U95" s="180">
        <v>0</v>
      </c>
      <c r="V95" s="180">
        <v>0</v>
      </c>
      <c r="W95" s="180">
        <v>0</v>
      </c>
      <c r="X95" s="180">
        <v>0</v>
      </c>
      <c r="Y95" s="180">
        <f t="shared" si="35"/>
        <v>6</v>
      </c>
      <c r="Z95" s="180">
        <f t="shared" si="36"/>
        <v>1</v>
      </c>
      <c r="AA95" s="180">
        <f t="shared" si="37"/>
        <v>0</v>
      </c>
      <c r="AB95" s="249">
        <f t="shared" si="38"/>
        <v>7</v>
      </c>
    </row>
    <row r="96" spans="1:28" ht="15.75" thickBot="1">
      <c r="A96" s="455" t="s">
        <v>92</v>
      </c>
      <c r="B96" s="395" t="s">
        <v>36</v>
      </c>
      <c r="C96" s="17" t="s">
        <v>41</v>
      </c>
      <c r="D96" s="245">
        <v>1</v>
      </c>
      <c r="E96" s="245">
        <v>0</v>
      </c>
      <c r="F96" s="245">
        <v>0</v>
      </c>
      <c r="G96" s="245">
        <v>0</v>
      </c>
      <c r="H96" s="245">
        <v>0</v>
      </c>
      <c r="I96" s="245">
        <v>0</v>
      </c>
      <c r="J96" s="245">
        <v>0</v>
      </c>
      <c r="K96" s="245">
        <v>0</v>
      </c>
      <c r="L96" s="245">
        <v>0</v>
      </c>
      <c r="M96" s="245">
        <v>0</v>
      </c>
      <c r="N96" s="245">
        <v>0</v>
      </c>
      <c r="O96" s="245">
        <v>0</v>
      </c>
      <c r="P96" s="245">
        <v>0</v>
      </c>
      <c r="Q96" s="245">
        <v>0</v>
      </c>
      <c r="R96" s="245">
        <v>1</v>
      </c>
      <c r="S96" s="245">
        <v>0</v>
      </c>
      <c r="T96" s="245">
        <v>0</v>
      </c>
      <c r="U96" s="245">
        <v>0</v>
      </c>
      <c r="V96" s="245">
        <v>0</v>
      </c>
      <c r="W96" s="245">
        <v>0</v>
      </c>
      <c r="X96" s="245">
        <v>0</v>
      </c>
      <c r="Y96" s="245">
        <f t="shared" si="35"/>
        <v>1</v>
      </c>
      <c r="Z96" s="245">
        <f t="shared" si="36"/>
        <v>1</v>
      </c>
      <c r="AA96" s="245">
        <f t="shared" si="37"/>
        <v>0</v>
      </c>
      <c r="AB96" s="246">
        <f t="shared" si="38"/>
        <v>2</v>
      </c>
    </row>
    <row r="97" spans="1:28" ht="16.5" thickBot="1" thickTop="1">
      <c r="A97" s="455"/>
      <c r="B97" s="396"/>
      <c r="C97" s="198" t="s">
        <v>125</v>
      </c>
      <c r="D97" s="247">
        <f aca="true" t="shared" si="51" ref="D97:X97">SUM(D95:D96)</f>
        <v>1</v>
      </c>
      <c r="E97" s="247">
        <f t="shared" si="51"/>
        <v>1</v>
      </c>
      <c r="F97" s="247">
        <f t="shared" si="51"/>
        <v>1</v>
      </c>
      <c r="G97" s="247">
        <f t="shared" si="51"/>
        <v>0</v>
      </c>
      <c r="H97" s="247">
        <f t="shared" si="51"/>
        <v>0</v>
      </c>
      <c r="I97" s="247">
        <f t="shared" si="51"/>
        <v>0</v>
      </c>
      <c r="J97" s="247">
        <f t="shared" si="51"/>
        <v>0</v>
      </c>
      <c r="K97" s="247">
        <f t="shared" si="51"/>
        <v>0</v>
      </c>
      <c r="L97" s="247">
        <f t="shared" si="51"/>
        <v>2</v>
      </c>
      <c r="M97" s="247">
        <f t="shared" si="51"/>
        <v>0</v>
      </c>
      <c r="N97" s="247">
        <f t="shared" si="51"/>
        <v>0</v>
      </c>
      <c r="O97" s="247">
        <f t="shared" si="51"/>
        <v>1</v>
      </c>
      <c r="P97" s="247">
        <f t="shared" si="51"/>
        <v>0</v>
      </c>
      <c r="Q97" s="247">
        <f t="shared" si="51"/>
        <v>0</v>
      </c>
      <c r="R97" s="247">
        <f t="shared" si="51"/>
        <v>3</v>
      </c>
      <c r="S97" s="247">
        <f t="shared" si="51"/>
        <v>0</v>
      </c>
      <c r="T97" s="247">
        <f t="shared" si="51"/>
        <v>0</v>
      </c>
      <c r="U97" s="247">
        <f t="shared" si="51"/>
        <v>0</v>
      </c>
      <c r="V97" s="247">
        <f t="shared" si="51"/>
        <v>0</v>
      </c>
      <c r="W97" s="247">
        <f t="shared" si="51"/>
        <v>0</v>
      </c>
      <c r="X97" s="247">
        <f t="shared" si="51"/>
        <v>0</v>
      </c>
      <c r="Y97" s="247">
        <f t="shared" si="35"/>
        <v>7</v>
      </c>
      <c r="Z97" s="247">
        <f t="shared" si="36"/>
        <v>2</v>
      </c>
      <c r="AA97" s="247">
        <f t="shared" si="37"/>
        <v>0</v>
      </c>
      <c r="AB97" s="248">
        <f t="shared" si="38"/>
        <v>9</v>
      </c>
    </row>
    <row r="98" spans="1:28" ht="15.75" thickTop="1">
      <c r="A98" s="455" t="s">
        <v>92</v>
      </c>
      <c r="B98" s="395" t="s">
        <v>126</v>
      </c>
      <c r="C98" s="11" t="s">
        <v>40</v>
      </c>
      <c r="D98" s="180">
        <v>1</v>
      </c>
      <c r="E98" s="180">
        <v>21</v>
      </c>
      <c r="F98" s="180">
        <v>21</v>
      </c>
      <c r="G98" s="180">
        <v>0</v>
      </c>
      <c r="H98" s="180">
        <v>0</v>
      </c>
      <c r="I98" s="180">
        <v>0</v>
      </c>
      <c r="J98" s="180">
        <v>0</v>
      </c>
      <c r="K98" s="180">
        <v>0</v>
      </c>
      <c r="L98" s="180">
        <v>50</v>
      </c>
      <c r="M98" s="180">
        <v>0</v>
      </c>
      <c r="N98" s="180">
        <v>0</v>
      </c>
      <c r="O98" s="180">
        <v>14</v>
      </c>
      <c r="P98" s="180">
        <v>0</v>
      </c>
      <c r="Q98" s="180">
        <v>0</v>
      </c>
      <c r="R98" s="180">
        <v>54</v>
      </c>
      <c r="S98" s="180">
        <v>7</v>
      </c>
      <c r="T98" s="180">
        <v>0</v>
      </c>
      <c r="U98" s="180">
        <v>0</v>
      </c>
      <c r="V98" s="180">
        <v>0</v>
      </c>
      <c r="W98" s="180">
        <v>0</v>
      </c>
      <c r="X98" s="180">
        <v>0</v>
      </c>
      <c r="Y98" s="180">
        <f t="shared" si="35"/>
        <v>139</v>
      </c>
      <c r="Z98" s="180">
        <f t="shared" si="36"/>
        <v>29</v>
      </c>
      <c r="AA98" s="180">
        <f t="shared" si="37"/>
        <v>0</v>
      </c>
      <c r="AB98" s="249">
        <f t="shared" si="38"/>
        <v>168</v>
      </c>
    </row>
    <row r="99" spans="1:28" ht="15.75" thickBot="1">
      <c r="A99" s="455" t="s">
        <v>92</v>
      </c>
      <c r="B99" s="395" t="s">
        <v>126</v>
      </c>
      <c r="C99" s="17" t="s">
        <v>41</v>
      </c>
      <c r="D99" s="245">
        <v>0</v>
      </c>
      <c r="E99" s="245">
        <v>15</v>
      </c>
      <c r="F99" s="245">
        <v>2</v>
      </c>
      <c r="G99" s="245">
        <v>0</v>
      </c>
      <c r="H99" s="245">
        <v>0</v>
      </c>
      <c r="I99" s="245">
        <v>0</v>
      </c>
      <c r="J99" s="245">
        <v>0</v>
      </c>
      <c r="K99" s="245">
        <v>0</v>
      </c>
      <c r="L99" s="245">
        <v>29</v>
      </c>
      <c r="M99" s="245">
        <v>0</v>
      </c>
      <c r="N99" s="245">
        <v>0</v>
      </c>
      <c r="O99" s="245">
        <v>16</v>
      </c>
      <c r="P99" s="245">
        <v>0</v>
      </c>
      <c r="Q99" s="245">
        <v>0</v>
      </c>
      <c r="R99" s="245">
        <v>28</v>
      </c>
      <c r="S99" s="245">
        <v>1</v>
      </c>
      <c r="T99" s="245">
        <v>0</v>
      </c>
      <c r="U99" s="245">
        <v>0</v>
      </c>
      <c r="V99" s="245">
        <v>0</v>
      </c>
      <c r="W99" s="245">
        <v>0</v>
      </c>
      <c r="X99" s="245">
        <v>0</v>
      </c>
      <c r="Y99" s="245">
        <f t="shared" si="35"/>
        <v>75</v>
      </c>
      <c r="Z99" s="245">
        <f t="shared" si="36"/>
        <v>16</v>
      </c>
      <c r="AA99" s="245">
        <f t="shared" si="37"/>
        <v>0</v>
      </c>
      <c r="AB99" s="246">
        <f t="shared" si="38"/>
        <v>91</v>
      </c>
    </row>
    <row r="100" spans="1:28" ht="16.5" thickBot="1" thickTop="1">
      <c r="A100" s="455"/>
      <c r="B100" s="397"/>
      <c r="C100" s="201" t="s">
        <v>125</v>
      </c>
      <c r="D100" s="250">
        <f aca="true" t="shared" si="52" ref="D100:X100">SUM(D98:D99)</f>
        <v>1</v>
      </c>
      <c r="E100" s="250">
        <f t="shared" si="52"/>
        <v>36</v>
      </c>
      <c r="F100" s="250">
        <f t="shared" si="52"/>
        <v>23</v>
      </c>
      <c r="G100" s="250">
        <f t="shared" si="52"/>
        <v>0</v>
      </c>
      <c r="H100" s="250">
        <f t="shared" si="52"/>
        <v>0</v>
      </c>
      <c r="I100" s="250">
        <f t="shared" si="52"/>
        <v>0</v>
      </c>
      <c r="J100" s="250">
        <f t="shared" si="52"/>
        <v>0</v>
      </c>
      <c r="K100" s="250">
        <f t="shared" si="52"/>
        <v>0</v>
      </c>
      <c r="L100" s="250">
        <f t="shared" si="52"/>
        <v>79</v>
      </c>
      <c r="M100" s="250">
        <f t="shared" si="52"/>
        <v>0</v>
      </c>
      <c r="N100" s="250">
        <f t="shared" si="52"/>
        <v>0</v>
      </c>
      <c r="O100" s="250">
        <f t="shared" si="52"/>
        <v>30</v>
      </c>
      <c r="P100" s="250">
        <f t="shared" si="52"/>
        <v>0</v>
      </c>
      <c r="Q100" s="250">
        <f t="shared" si="52"/>
        <v>0</v>
      </c>
      <c r="R100" s="250">
        <f t="shared" si="52"/>
        <v>82</v>
      </c>
      <c r="S100" s="250">
        <f t="shared" si="52"/>
        <v>8</v>
      </c>
      <c r="T100" s="250">
        <f t="shared" si="52"/>
        <v>0</v>
      </c>
      <c r="U100" s="250">
        <f t="shared" si="52"/>
        <v>0</v>
      </c>
      <c r="V100" s="250">
        <f t="shared" si="52"/>
        <v>0</v>
      </c>
      <c r="W100" s="250">
        <f t="shared" si="52"/>
        <v>0</v>
      </c>
      <c r="X100" s="250">
        <f t="shared" si="52"/>
        <v>0</v>
      </c>
      <c r="Y100" s="250">
        <f t="shared" si="35"/>
        <v>214</v>
      </c>
      <c r="Z100" s="250">
        <f t="shared" si="36"/>
        <v>45</v>
      </c>
      <c r="AA100" s="250">
        <f t="shared" si="37"/>
        <v>0</v>
      </c>
      <c r="AB100" s="251">
        <f t="shared" si="38"/>
        <v>259</v>
      </c>
    </row>
    <row r="101" spans="1:28" ht="15.75" thickBot="1">
      <c r="A101" s="456"/>
      <c r="B101" s="398" t="s">
        <v>127</v>
      </c>
      <c r="C101" s="204" t="s">
        <v>40</v>
      </c>
      <c r="D101" s="252">
        <f aca="true" t="shared" si="53" ref="D101:X101">D92+D95+D98</f>
        <v>6</v>
      </c>
      <c r="E101" s="252">
        <f t="shared" si="53"/>
        <v>55</v>
      </c>
      <c r="F101" s="252">
        <f t="shared" si="53"/>
        <v>58</v>
      </c>
      <c r="G101" s="252">
        <f t="shared" si="53"/>
        <v>1</v>
      </c>
      <c r="H101" s="252">
        <f t="shared" si="53"/>
        <v>0</v>
      </c>
      <c r="I101" s="252">
        <f t="shared" si="53"/>
        <v>0</v>
      </c>
      <c r="J101" s="252">
        <f t="shared" si="53"/>
        <v>0</v>
      </c>
      <c r="K101" s="252">
        <f t="shared" si="53"/>
        <v>0</v>
      </c>
      <c r="L101" s="252">
        <f t="shared" si="53"/>
        <v>189</v>
      </c>
      <c r="M101" s="252">
        <f t="shared" si="53"/>
        <v>1</v>
      </c>
      <c r="N101" s="252">
        <f t="shared" si="53"/>
        <v>0</v>
      </c>
      <c r="O101" s="252">
        <f t="shared" si="53"/>
        <v>50</v>
      </c>
      <c r="P101" s="252">
        <f t="shared" si="53"/>
        <v>0</v>
      </c>
      <c r="Q101" s="252">
        <f t="shared" si="53"/>
        <v>0</v>
      </c>
      <c r="R101" s="252">
        <f t="shared" si="53"/>
        <v>84</v>
      </c>
      <c r="S101" s="252">
        <f t="shared" si="53"/>
        <v>10</v>
      </c>
      <c r="T101" s="252">
        <f t="shared" si="53"/>
        <v>0</v>
      </c>
      <c r="U101" s="252">
        <f t="shared" si="53"/>
        <v>0</v>
      </c>
      <c r="V101" s="252">
        <f t="shared" si="53"/>
        <v>0</v>
      </c>
      <c r="W101" s="252">
        <f t="shared" si="53"/>
        <v>0</v>
      </c>
      <c r="X101" s="252">
        <f t="shared" si="53"/>
        <v>0</v>
      </c>
      <c r="Y101" s="252">
        <f t="shared" si="35"/>
        <v>381</v>
      </c>
      <c r="Z101" s="252">
        <f t="shared" si="36"/>
        <v>73</v>
      </c>
      <c r="AA101" s="252">
        <f t="shared" si="37"/>
        <v>0</v>
      </c>
      <c r="AB101" s="253">
        <f t="shared" si="38"/>
        <v>454</v>
      </c>
    </row>
    <row r="102" spans="1:28" ht="15.75" thickBot="1">
      <c r="A102" s="456"/>
      <c r="B102" s="398"/>
      <c r="C102" s="204" t="s">
        <v>41</v>
      </c>
      <c r="D102" s="252">
        <f aca="true" t="shared" si="54" ref="D102:X102">D93+D96+D99</f>
        <v>4</v>
      </c>
      <c r="E102" s="252">
        <f t="shared" si="54"/>
        <v>28</v>
      </c>
      <c r="F102" s="252">
        <f t="shared" si="54"/>
        <v>14</v>
      </c>
      <c r="G102" s="252">
        <f t="shared" si="54"/>
        <v>0</v>
      </c>
      <c r="H102" s="252">
        <f t="shared" si="54"/>
        <v>0</v>
      </c>
      <c r="I102" s="252">
        <f t="shared" si="54"/>
        <v>0</v>
      </c>
      <c r="J102" s="252">
        <f t="shared" si="54"/>
        <v>0</v>
      </c>
      <c r="K102" s="252">
        <f t="shared" si="54"/>
        <v>0</v>
      </c>
      <c r="L102" s="252">
        <f t="shared" si="54"/>
        <v>46</v>
      </c>
      <c r="M102" s="252">
        <f t="shared" si="54"/>
        <v>0</v>
      </c>
      <c r="N102" s="252">
        <f t="shared" si="54"/>
        <v>0</v>
      </c>
      <c r="O102" s="252">
        <f t="shared" si="54"/>
        <v>29</v>
      </c>
      <c r="P102" s="252">
        <f t="shared" si="54"/>
        <v>1</v>
      </c>
      <c r="Q102" s="252">
        <f t="shared" si="54"/>
        <v>0</v>
      </c>
      <c r="R102" s="252">
        <f t="shared" si="54"/>
        <v>43</v>
      </c>
      <c r="S102" s="252">
        <f t="shared" si="54"/>
        <v>4</v>
      </c>
      <c r="T102" s="252">
        <f t="shared" si="54"/>
        <v>0</v>
      </c>
      <c r="U102" s="252">
        <f t="shared" si="54"/>
        <v>0</v>
      </c>
      <c r="V102" s="252">
        <f t="shared" si="54"/>
        <v>0</v>
      </c>
      <c r="W102" s="252">
        <f t="shared" si="54"/>
        <v>0</v>
      </c>
      <c r="X102" s="252">
        <f t="shared" si="54"/>
        <v>0</v>
      </c>
      <c r="Y102" s="252">
        <f t="shared" si="35"/>
        <v>132</v>
      </c>
      <c r="Z102" s="252">
        <f t="shared" si="36"/>
        <v>37</v>
      </c>
      <c r="AA102" s="252">
        <f t="shared" si="37"/>
        <v>0</v>
      </c>
      <c r="AB102" s="253">
        <f t="shared" si="38"/>
        <v>169</v>
      </c>
    </row>
    <row r="103" spans="1:28" ht="15.75" thickBot="1">
      <c r="A103" s="457"/>
      <c r="B103" s="398"/>
      <c r="C103" s="204" t="s">
        <v>128</v>
      </c>
      <c r="D103" s="252">
        <f aca="true" t="shared" si="55" ref="D103:X103">SUM(D101:D102)</f>
        <v>10</v>
      </c>
      <c r="E103" s="252">
        <f t="shared" si="55"/>
        <v>83</v>
      </c>
      <c r="F103" s="252">
        <f t="shared" si="55"/>
        <v>72</v>
      </c>
      <c r="G103" s="252">
        <f t="shared" si="55"/>
        <v>1</v>
      </c>
      <c r="H103" s="252">
        <f t="shared" si="55"/>
        <v>0</v>
      </c>
      <c r="I103" s="252">
        <f t="shared" si="55"/>
        <v>0</v>
      </c>
      <c r="J103" s="252">
        <f t="shared" si="55"/>
        <v>0</v>
      </c>
      <c r="K103" s="252">
        <f t="shared" si="55"/>
        <v>0</v>
      </c>
      <c r="L103" s="252">
        <f t="shared" si="55"/>
        <v>235</v>
      </c>
      <c r="M103" s="252">
        <f t="shared" si="55"/>
        <v>1</v>
      </c>
      <c r="N103" s="252">
        <f t="shared" si="55"/>
        <v>0</v>
      </c>
      <c r="O103" s="252">
        <f t="shared" si="55"/>
        <v>79</v>
      </c>
      <c r="P103" s="252">
        <f t="shared" si="55"/>
        <v>1</v>
      </c>
      <c r="Q103" s="252">
        <f t="shared" si="55"/>
        <v>0</v>
      </c>
      <c r="R103" s="252">
        <f t="shared" si="55"/>
        <v>127</v>
      </c>
      <c r="S103" s="252">
        <f t="shared" si="55"/>
        <v>14</v>
      </c>
      <c r="T103" s="252">
        <f t="shared" si="55"/>
        <v>0</v>
      </c>
      <c r="U103" s="252">
        <f t="shared" si="55"/>
        <v>0</v>
      </c>
      <c r="V103" s="252">
        <f t="shared" si="55"/>
        <v>0</v>
      </c>
      <c r="W103" s="252">
        <f t="shared" si="55"/>
        <v>0</v>
      </c>
      <c r="X103" s="252">
        <f t="shared" si="55"/>
        <v>0</v>
      </c>
      <c r="Y103" s="252">
        <f t="shared" si="35"/>
        <v>513</v>
      </c>
      <c r="Z103" s="252">
        <f t="shared" si="36"/>
        <v>110</v>
      </c>
      <c r="AA103" s="252">
        <f t="shared" si="37"/>
        <v>0</v>
      </c>
      <c r="AB103" s="253">
        <f t="shared" si="38"/>
        <v>623</v>
      </c>
    </row>
    <row r="104" spans="1:28" ht="15">
      <c r="A104" s="454" t="s">
        <v>93</v>
      </c>
      <c r="B104" s="394" t="s">
        <v>35</v>
      </c>
      <c r="C104" s="56" t="s">
        <v>40</v>
      </c>
      <c r="D104" s="243">
        <v>33</v>
      </c>
      <c r="E104" s="243">
        <v>84</v>
      </c>
      <c r="F104" s="243">
        <v>2</v>
      </c>
      <c r="G104" s="243">
        <v>0</v>
      </c>
      <c r="H104" s="243">
        <v>0</v>
      </c>
      <c r="I104" s="243">
        <v>15</v>
      </c>
      <c r="J104" s="243">
        <v>0</v>
      </c>
      <c r="K104" s="243">
        <v>0</v>
      </c>
      <c r="L104" s="243">
        <v>19</v>
      </c>
      <c r="M104" s="243">
        <v>0</v>
      </c>
      <c r="N104" s="243">
        <v>0</v>
      </c>
      <c r="O104" s="243">
        <v>42</v>
      </c>
      <c r="P104" s="243">
        <v>7</v>
      </c>
      <c r="Q104" s="243">
        <v>0</v>
      </c>
      <c r="R104" s="243">
        <v>55</v>
      </c>
      <c r="S104" s="243">
        <v>11</v>
      </c>
      <c r="T104" s="243">
        <v>0</v>
      </c>
      <c r="U104" s="243">
        <v>1</v>
      </c>
      <c r="V104" s="243">
        <v>0</v>
      </c>
      <c r="W104" s="243">
        <v>0</v>
      </c>
      <c r="X104" s="243">
        <v>0</v>
      </c>
      <c r="Y104" s="243">
        <f t="shared" si="35"/>
        <v>134</v>
      </c>
      <c r="Z104" s="243">
        <f t="shared" si="36"/>
        <v>135</v>
      </c>
      <c r="AA104" s="243">
        <f t="shared" si="37"/>
        <v>0</v>
      </c>
      <c r="AB104" s="244">
        <f t="shared" si="38"/>
        <v>269</v>
      </c>
    </row>
    <row r="105" spans="1:28" ht="15.75" thickBot="1">
      <c r="A105" s="455" t="s">
        <v>93</v>
      </c>
      <c r="B105" s="395" t="s">
        <v>35</v>
      </c>
      <c r="C105" s="17" t="s">
        <v>41</v>
      </c>
      <c r="D105" s="245">
        <v>12</v>
      </c>
      <c r="E105" s="245">
        <v>31</v>
      </c>
      <c r="F105" s="245">
        <v>0</v>
      </c>
      <c r="G105" s="245">
        <v>0</v>
      </c>
      <c r="H105" s="245">
        <v>0</v>
      </c>
      <c r="I105" s="245">
        <v>2</v>
      </c>
      <c r="J105" s="245">
        <v>0</v>
      </c>
      <c r="K105" s="245">
        <v>0</v>
      </c>
      <c r="L105" s="245">
        <v>9</v>
      </c>
      <c r="M105" s="245">
        <v>0</v>
      </c>
      <c r="N105" s="245">
        <v>0</v>
      </c>
      <c r="O105" s="245">
        <v>6</v>
      </c>
      <c r="P105" s="245">
        <v>0</v>
      </c>
      <c r="Q105" s="245">
        <v>0</v>
      </c>
      <c r="R105" s="245">
        <v>29</v>
      </c>
      <c r="S105" s="245">
        <v>4</v>
      </c>
      <c r="T105" s="245">
        <v>0</v>
      </c>
      <c r="U105" s="245">
        <v>0</v>
      </c>
      <c r="V105" s="245">
        <v>0</v>
      </c>
      <c r="W105" s="245">
        <v>0</v>
      </c>
      <c r="X105" s="245">
        <v>0</v>
      </c>
      <c r="Y105" s="245">
        <f t="shared" si="35"/>
        <v>46</v>
      </c>
      <c r="Z105" s="245">
        <f t="shared" si="36"/>
        <v>47</v>
      </c>
      <c r="AA105" s="245">
        <f t="shared" si="37"/>
        <v>0</v>
      </c>
      <c r="AB105" s="246">
        <f t="shared" si="38"/>
        <v>93</v>
      </c>
    </row>
    <row r="106" spans="1:28" ht="16.5" thickBot="1" thickTop="1">
      <c r="A106" s="455"/>
      <c r="B106" s="396"/>
      <c r="C106" s="198" t="s">
        <v>125</v>
      </c>
      <c r="D106" s="247">
        <f aca="true" t="shared" si="56" ref="D106:X106">SUM(D104:D105)</f>
        <v>45</v>
      </c>
      <c r="E106" s="247">
        <f t="shared" si="56"/>
        <v>115</v>
      </c>
      <c r="F106" s="247">
        <f t="shared" si="56"/>
        <v>2</v>
      </c>
      <c r="G106" s="247">
        <f t="shared" si="56"/>
        <v>0</v>
      </c>
      <c r="H106" s="247">
        <f t="shared" si="56"/>
        <v>0</v>
      </c>
      <c r="I106" s="247">
        <f t="shared" si="56"/>
        <v>17</v>
      </c>
      <c r="J106" s="247">
        <f t="shared" si="56"/>
        <v>0</v>
      </c>
      <c r="K106" s="247">
        <f t="shared" si="56"/>
        <v>0</v>
      </c>
      <c r="L106" s="247">
        <f t="shared" si="56"/>
        <v>28</v>
      </c>
      <c r="M106" s="247">
        <f t="shared" si="56"/>
        <v>0</v>
      </c>
      <c r="N106" s="247">
        <f t="shared" si="56"/>
        <v>0</v>
      </c>
      <c r="O106" s="247">
        <f t="shared" si="56"/>
        <v>48</v>
      </c>
      <c r="P106" s="247">
        <f t="shared" si="56"/>
        <v>7</v>
      </c>
      <c r="Q106" s="247">
        <f t="shared" si="56"/>
        <v>0</v>
      </c>
      <c r="R106" s="247">
        <f t="shared" si="56"/>
        <v>84</v>
      </c>
      <c r="S106" s="247">
        <f t="shared" si="56"/>
        <v>15</v>
      </c>
      <c r="T106" s="247">
        <f t="shared" si="56"/>
        <v>0</v>
      </c>
      <c r="U106" s="247">
        <f t="shared" si="56"/>
        <v>1</v>
      </c>
      <c r="V106" s="247">
        <f t="shared" si="56"/>
        <v>0</v>
      </c>
      <c r="W106" s="247">
        <f t="shared" si="56"/>
        <v>0</v>
      </c>
      <c r="X106" s="247">
        <f t="shared" si="56"/>
        <v>0</v>
      </c>
      <c r="Y106" s="247">
        <f t="shared" si="35"/>
        <v>180</v>
      </c>
      <c r="Z106" s="247">
        <f t="shared" si="36"/>
        <v>182</v>
      </c>
      <c r="AA106" s="247">
        <f t="shared" si="37"/>
        <v>0</v>
      </c>
      <c r="AB106" s="248">
        <f t="shared" si="38"/>
        <v>362</v>
      </c>
    </row>
    <row r="107" spans="1:28" ht="15.75" thickTop="1">
      <c r="A107" s="455" t="s">
        <v>93</v>
      </c>
      <c r="B107" s="395" t="s">
        <v>36</v>
      </c>
      <c r="C107" s="11" t="s">
        <v>40</v>
      </c>
      <c r="D107" s="180">
        <v>2</v>
      </c>
      <c r="E107" s="180">
        <v>10</v>
      </c>
      <c r="F107" s="180">
        <v>0</v>
      </c>
      <c r="G107" s="180">
        <v>0</v>
      </c>
      <c r="H107" s="180">
        <v>0</v>
      </c>
      <c r="I107" s="180">
        <v>0</v>
      </c>
      <c r="J107" s="180">
        <v>0</v>
      </c>
      <c r="K107" s="180">
        <v>0</v>
      </c>
      <c r="L107" s="180">
        <v>0</v>
      </c>
      <c r="M107" s="180">
        <v>0</v>
      </c>
      <c r="N107" s="180">
        <v>0</v>
      </c>
      <c r="O107" s="180">
        <v>0</v>
      </c>
      <c r="P107" s="180">
        <v>2</v>
      </c>
      <c r="Q107" s="180">
        <v>0</v>
      </c>
      <c r="R107" s="180">
        <v>31</v>
      </c>
      <c r="S107" s="180">
        <v>3</v>
      </c>
      <c r="T107" s="180">
        <v>1</v>
      </c>
      <c r="U107" s="180">
        <v>0</v>
      </c>
      <c r="V107" s="180">
        <v>0</v>
      </c>
      <c r="W107" s="180">
        <v>0</v>
      </c>
      <c r="X107" s="180">
        <v>0</v>
      </c>
      <c r="Y107" s="180">
        <f t="shared" si="35"/>
        <v>31</v>
      </c>
      <c r="Z107" s="180">
        <f t="shared" si="36"/>
        <v>17</v>
      </c>
      <c r="AA107" s="180">
        <f t="shared" si="37"/>
        <v>1</v>
      </c>
      <c r="AB107" s="249">
        <f t="shared" si="38"/>
        <v>49</v>
      </c>
    </row>
    <row r="108" spans="1:28" ht="15.75" thickBot="1">
      <c r="A108" s="455" t="s">
        <v>93</v>
      </c>
      <c r="B108" s="395" t="s">
        <v>36</v>
      </c>
      <c r="C108" s="17" t="s">
        <v>41</v>
      </c>
      <c r="D108" s="245">
        <v>0</v>
      </c>
      <c r="E108" s="245">
        <v>0</v>
      </c>
      <c r="F108" s="245">
        <v>0</v>
      </c>
      <c r="G108" s="245">
        <v>0</v>
      </c>
      <c r="H108" s="245">
        <v>0</v>
      </c>
      <c r="I108" s="245">
        <v>0</v>
      </c>
      <c r="J108" s="245">
        <v>0</v>
      </c>
      <c r="K108" s="245">
        <v>0</v>
      </c>
      <c r="L108" s="245">
        <v>0</v>
      </c>
      <c r="M108" s="245">
        <v>0</v>
      </c>
      <c r="N108" s="245">
        <v>0</v>
      </c>
      <c r="O108" s="245">
        <v>0</v>
      </c>
      <c r="P108" s="245">
        <v>0</v>
      </c>
      <c r="Q108" s="245">
        <v>0</v>
      </c>
      <c r="R108" s="245">
        <v>6</v>
      </c>
      <c r="S108" s="245">
        <v>0</v>
      </c>
      <c r="T108" s="245">
        <v>0</v>
      </c>
      <c r="U108" s="245">
        <v>0</v>
      </c>
      <c r="V108" s="245">
        <v>0</v>
      </c>
      <c r="W108" s="245">
        <v>0</v>
      </c>
      <c r="X108" s="245">
        <v>0</v>
      </c>
      <c r="Y108" s="245">
        <f t="shared" si="35"/>
        <v>6</v>
      </c>
      <c r="Z108" s="245">
        <f t="shared" si="36"/>
        <v>0</v>
      </c>
      <c r="AA108" s="245">
        <f t="shared" si="37"/>
        <v>0</v>
      </c>
      <c r="AB108" s="246">
        <f t="shared" si="38"/>
        <v>6</v>
      </c>
    </row>
    <row r="109" spans="1:28" ht="16.5" thickBot="1" thickTop="1">
      <c r="A109" s="455"/>
      <c r="B109" s="396"/>
      <c r="C109" s="198" t="s">
        <v>125</v>
      </c>
      <c r="D109" s="247">
        <f aca="true" t="shared" si="57" ref="D109:X109">SUM(D107:D108)</f>
        <v>2</v>
      </c>
      <c r="E109" s="247">
        <f t="shared" si="57"/>
        <v>10</v>
      </c>
      <c r="F109" s="247">
        <f t="shared" si="57"/>
        <v>0</v>
      </c>
      <c r="G109" s="247">
        <f t="shared" si="57"/>
        <v>0</v>
      </c>
      <c r="H109" s="247">
        <f t="shared" si="57"/>
        <v>0</v>
      </c>
      <c r="I109" s="247">
        <f t="shared" si="57"/>
        <v>0</v>
      </c>
      <c r="J109" s="247">
        <f t="shared" si="57"/>
        <v>0</v>
      </c>
      <c r="K109" s="247">
        <f t="shared" si="57"/>
        <v>0</v>
      </c>
      <c r="L109" s="247">
        <f t="shared" si="57"/>
        <v>0</v>
      </c>
      <c r="M109" s="247">
        <f t="shared" si="57"/>
        <v>0</v>
      </c>
      <c r="N109" s="247">
        <f t="shared" si="57"/>
        <v>0</v>
      </c>
      <c r="O109" s="247">
        <f t="shared" si="57"/>
        <v>0</v>
      </c>
      <c r="P109" s="247">
        <f t="shared" si="57"/>
        <v>2</v>
      </c>
      <c r="Q109" s="247">
        <f t="shared" si="57"/>
        <v>0</v>
      </c>
      <c r="R109" s="247">
        <f t="shared" si="57"/>
        <v>37</v>
      </c>
      <c r="S109" s="247">
        <f t="shared" si="57"/>
        <v>3</v>
      </c>
      <c r="T109" s="247">
        <f t="shared" si="57"/>
        <v>1</v>
      </c>
      <c r="U109" s="247">
        <f t="shared" si="57"/>
        <v>0</v>
      </c>
      <c r="V109" s="247">
        <f t="shared" si="57"/>
        <v>0</v>
      </c>
      <c r="W109" s="247">
        <f t="shared" si="57"/>
        <v>0</v>
      </c>
      <c r="X109" s="247">
        <f t="shared" si="57"/>
        <v>0</v>
      </c>
      <c r="Y109" s="247">
        <f t="shared" si="35"/>
        <v>37</v>
      </c>
      <c r="Z109" s="247">
        <f t="shared" si="36"/>
        <v>17</v>
      </c>
      <c r="AA109" s="247">
        <f t="shared" si="37"/>
        <v>1</v>
      </c>
      <c r="AB109" s="248">
        <f t="shared" si="38"/>
        <v>55</v>
      </c>
    </row>
    <row r="110" spans="1:28" ht="15.75" thickTop="1">
      <c r="A110" s="455" t="s">
        <v>93</v>
      </c>
      <c r="B110" s="395" t="s">
        <v>126</v>
      </c>
      <c r="C110" s="11" t="s">
        <v>40</v>
      </c>
      <c r="D110" s="180">
        <v>2</v>
      </c>
      <c r="E110" s="180">
        <v>3</v>
      </c>
      <c r="F110" s="180">
        <v>0</v>
      </c>
      <c r="G110" s="180">
        <v>0</v>
      </c>
      <c r="H110" s="180">
        <v>0</v>
      </c>
      <c r="I110" s="180">
        <v>1</v>
      </c>
      <c r="J110" s="180">
        <v>0</v>
      </c>
      <c r="K110" s="180">
        <v>0</v>
      </c>
      <c r="L110" s="180">
        <v>0</v>
      </c>
      <c r="M110" s="180">
        <v>0</v>
      </c>
      <c r="N110" s="180">
        <v>0</v>
      </c>
      <c r="O110" s="180">
        <v>5</v>
      </c>
      <c r="P110" s="180">
        <v>0</v>
      </c>
      <c r="Q110" s="180">
        <v>0</v>
      </c>
      <c r="R110" s="180">
        <v>10</v>
      </c>
      <c r="S110" s="180">
        <v>1</v>
      </c>
      <c r="T110" s="180">
        <v>0</v>
      </c>
      <c r="U110" s="180">
        <v>0</v>
      </c>
      <c r="V110" s="180">
        <v>0</v>
      </c>
      <c r="W110" s="180">
        <v>0</v>
      </c>
      <c r="X110" s="180">
        <v>0</v>
      </c>
      <c r="Y110" s="180">
        <f t="shared" si="35"/>
        <v>16</v>
      </c>
      <c r="Z110" s="180">
        <f t="shared" si="36"/>
        <v>6</v>
      </c>
      <c r="AA110" s="180">
        <f t="shared" si="37"/>
        <v>0</v>
      </c>
      <c r="AB110" s="249">
        <f t="shared" si="38"/>
        <v>22</v>
      </c>
    </row>
    <row r="111" spans="1:28" ht="15.75" thickBot="1">
      <c r="A111" s="455" t="s">
        <v>93</v>
      </c>
      <c r="B111" s="395" t="s">
        <v>126</v>
      </c>
      <c r="C111" s="17" t="s">
        <v>41</v>
      </c>
      <c r="D111" s="245">
        <v>0</v>
      </c>
      <c r="E111" s="245">
        <v>3</v>
      </c>
      <c r="F111" s="245">
        <v>0</v>
      </c>
      <c r="G111" s="245">
        <v>0</v>
      </c>
      <c r="H111" s="245">
        <v>0</v>
      </c>
      <c r="I111" s="245">
        <v>0</v>
      </c>
      <c r="J111" s="245">
        <v>0</v>
      </c>
      <c r="K111" s="245">
        <v>0</v>
      </c>
      <c r="L111" s="245">
        <v>0</v>
      </c>
      <c r="M111" s="245">
        <v>0</v>
      </c>
      <c r="N111" s="245">
        <v>0</v>
      </c>
      <c r="O111" s="245">
        <v>2</v>
      </c>
      <c r="P111" s="245">
        <v>0</v>
      </c>
      <c r="Q111" s="245">
        <v>0</v>
      </c>
      <c r="R111" s="245">
        <v>8</v>
      </c>
      <c r="S111" s="245">
        <v>0</v>
      </c>
      <c r="T111" s="245">
        <v>0</v>
      </c>
      <c r="U111" s="245">
        <v>0</v>
      </c>
      <c r="V111" s="245">
        <v>0</v>
      </c>
      <c r="W111" s="245">
        <v>0</v>
      </c>
      <c r="X111" s="245">
        <v>0</v>
      </c>
      <c r="Y111" s="245">
        <f t="shared" si="35"/>
        <v>10</v>
      </c>
      <c r="Z111" s="245">
        <f t="shared" si="36"/>
        <v>3</v>
      </c>
      <c r="AA111" s="245">
        <f t="shared" si="37"/>
        <v>0</v>
      </c>
      <c r="AB111" s="246">
        <f t="shared" si="38"/>
        <v>13</v>
      </c>
    </row>
    <row r="112" spans="1:28" ht="16.5" thickBot="1" thickTop="1">
      <c r="A112" s="455"/>
      <c r="B112" s="397"/>
      <c r="C112" s="201" t="s">
        <v>125</v>
      </c>
      <c r="D112" s="250">
        <f aca="true" t="shared" si="58" ref="D112:X112">SUM(D110:D111)</f>
        <v>2</v>
      </c>
      <c r="E112" s="250">
        <f t="shared" si="58"/>
        <v>6</v>
      </c>
      <c r="F112" s="250">
        <f t="shared" si="58"/>
        <v>0</v>
      </c>
      <c r="G112" s="250">
        <f t="shared" si="58"/>
        <v>0</v>
      </c>
      <c r="H112" s="250">
        <f t="shared" si="58"/>
        <v>0</v>
      </c>
      <c r="I112" s="250">
        <f t="shared" si="58"/>
        <v>1</v>
      </c>
      <c r="J112" s="250">
        <f t="shared" si="58"/>
        <v>0</v>
      </c>
      <c r="K112" s="250">
        <f t="shared" si="58"/>
        <v>0</v>
      </c>
      <c r="L112" s="250">
        <f t="shared" si="58"/>
        <v>0</v>
      </c>
      <c r="M112" s="250">
        <f t="shared" si="58"/>
        <v>0</v>
      </c>
      <c r="N112" s="250">
        <f t="shared" si="58"/>
        <v>0</v>
      </c>
      <c r="O112" s="250">
        <f t="shared" si="58"/>
        <v>7</v>
      </c>
      <c r="P112" s="250">
        <f t="shared" si="58"/>
        <v>0</v>
      </c>
      <c r="Q112" s="250">
        <f t="shared" si="58"/>
        <v>0</v>
      </c>
      <c r="R112" s="250">
        <f t="shared" si="58"/>
        <v>18</v>
      </c>
      <c r="S112" s="250">
        <f t="shared" si="58"/>
        <v>1</v>
      </c>
      <c r="T112" s="250">
        <f t="shared" si="58"/>
        <v>0</v>
      </c>
      <c r="U112" s="250">
        <f t="shared" si="58"/>
        <v>0</v>
      </c>
      <c r="V112" s="250">
        <f t="shared" si="58"/>
        <v>0</v>
      </c>
      <c r="W112" s="250">
        <f t="shared" si="58"/>
        <v>0</v>
      </c>
      <c r="X112" s="250">
        <f t="shared" si="58"/>
        <v>0</v>
      </c>
      <c r="Y112" s="250">
        <f t="shared" si="35"/>
        <v>26</v>
      </c>
      <c r="Z112" s="250">
        <f t="shared" si="36"/>
        <v>9</v>
      </c>
      <c r="AA112" s="250">
        <f t="shared" si="37"/>
        <v>0</v>
      </c>
      <c r="AB112" s="251">
        <f t="shared" si="38"/>
        <v>35</v>
      </c>
    </row>
    <row r="113" spans="1:28" ht="15.75" thickBot="1">
      <c r="A113" s="456"/>
      <c r="B113" s="398" t="s">
        <v>127</v>
      </c>
      <c r="C113" s="204" t="s">
        <v>40</v>
      </c>
      <c r="D113" s="252">
        <f aca="true" t="shared" si="59" ref="D113:X113">D104+D107+D110</f>
        <v>37</v>
      </c>
      <c r="E113" s="252">
        <f t="shared" si="59"/>
        <v>97</v>
      </c>
      <c r="F113" s="252">
        <f t="shared" si="59"/>
        <v>2</v>
      </c>
      <c r="G113" s="252">
        <f t="shared" si="59"/>
        <v>0</v>
      </c>
      <c r="H113" s="252">
        <f t="shared" si="59"/>
        <v>0</v>
      </c>
      <c r="I113" s="252">
        <f t="shared" si="59"/>
        <v>16</v>
      </c>
      <c r="J113" s="252">
        <f t="shared" si="59"/>
        <v>0</v>
      </c>
      <c r="K113" s="252">
        <f t="shared" si="59"/>
        <v>0</v>
      </c>
      <c r="L113" s="252">
        <f t="shared" si="59"/>
        <v>19</v>
      </c>
      <c r="M113" s="252">
        <f t="shared" si="59"/>
        <v>0</v>
      </c>
      <c r="N113" s="252">
        <f t="shared" si="59"/>
        <v>0</v>
      </c>
      <c r="O113" s="252">
        <f t="shared" si="59"/>
        <v>47</v>
      </c>
      <c r="P113" s="252">
        <f t="shared" si="59"/>
        <v>9</v>
      </c>
      <c r="Q113" s="252">
        <f t="shared" si="59"/>
        <v>0</v>
      </c>
      <c r="R113" s="252">
        <f t="shared" si="59"/>
        <v>96</v>
      </c>
      <c r="S113" s="252">
        <f t="shared" si="59"/>
        <v>15</v>
      </c>
      <c r="T113" s="252">
        <f t="shared" si="59"/>
        <v>1</v>
      </c>
      <c r="U113" s="252">
        <f t="shared" si="59"/>
        <v>1</v>
      </c>
      <c r="V113" s="252">
        <f t="shared" si="59"/>
        <v>0</v>
      </c>
      <c r="W113" s="252">
        <f t="shared" si="59"/>
        <v>0</v>
      </c>
      <c r="X113" s="252">
        <f t="shared" si="59"/>
        <v>0</v>
      </c>
      <c r="Y113" s="252">
        <f t="shared" si="35"/>
        <v>181</v>
      </c>
      <c r="Z113" s="252">
        <f t="shared" si="36"/>
        <v>158</v>
      </c>
      <c r="AA113" s="252">
        <f t="shared" si="37"/>
        <v>1</v>
      </c>
      <c r="AB113" s="253">
        <f t="shared" si="38"/>
        <v>340</v>
      </c>
    </row>
    <row r="114" spans="1:28" ht="15.75" thickBot="1">
      <c r="A114" s="456"/>
      <c r="B114" s="398"/>
      <c r="C114" s="204" t="s">
        <v>41</v>
      </c>
      <c r="D114" s="252">
        <f aca="true" t="shared" si="60" ref="D114:X114">D105+D108+D111</f>
        <v>12</v>
      </c>
      <c r="E114" s="252">
        <f t="shared" si="60"/>
        <v>34</v>
      </c>
      <c r="F114" s="252">
        <f t="shared" si="60"/>
        <v>0</v>
      </c>
      <c r="G114" s="252">
        <f t="shared" si="60"/>
        <v>0</v>
      </c>
      <c r="H114" s="252">
        <f t="shared" si="60"/>
        <v>0</v>
      </c>
      <c r="I114" s="252">
        <f t="shared" si="60"/>
        <v>2</v>
      </c>
      <c r="J114" s="252">
        <f t="shared" si="60"/>
        <v>0</v>
      </c>
      <c r="K114" s="252">
        <f t="shared" si="60"/>
        <v>0</v>
      </c>
      <c r="L114" s="252">
        <f t="shared" si="60"/>
        <v>9</v>
      </c>
      <c r="M114" s="252">
        <f t="shared" si="60"/>
        <v>0</v>
      </c>
      <c r="N114" s="252">
        <f t="shared" si="60"/>
        <v>0</v>
      </c>
      <c r="O114" s="252">
        <f t="shared" si="60"/>
        <v>8</v>
      </c>
      <c r="P114" s="252">
        <f t="shared" si="60"/>
        <v>0</v>
      </c>
      <c r="Q114" s="252">
        <f t="shared" si="60"/>
        <v>0</v>
      </c>
      <c r="R114" s="252">
        <f t="shared" si="60"/>
        <v>43</v>
      </c>
      <c r="S114" s="252">
        <f t="shared" si="60"/>
        <v>4</v>
      </c>
      <c r="T114" s="252">
        <f t="shared" si="60"/>
        <v>0</v>
      </c>
      <c r="U114" s="252">
        <f t="shared" si="60"/>
        <v>0</v>
      </c>
      <c r="V114" s="252">
        <f t="shared" si="60"/>
        <v>0</v>
      </c>
      <c r="W114" s="252">
        <f t="shared" si="60"/>
        <v>0</v>
      </c>
      <c r="X114" s="252">
        <f t="shared" si="60"/>
        <v>0</v>
      </c>
      <c r="Y114" s="252">
        <f t="shared" si="35"/>
        <v>62</v>
      </c>
      <c r="Z114" s="252">
        <f t="shared" si="36"/>
        <v>50</v>
      </c>
      <c r="AA114" s="252">
        <f t="shared" si="37"/>
        <v>0</v>
      </c>
      <c r="AB114" s="253">
        <f t="shared" si="38"/>
        <v>112</v>
      </c>
    </row>
    <row r="115" spans="1:28" ht="15.75" thickBot="1">
      <c r="A115" s="457"/>
      <c r="B115" s="398"/>
      <c r="C115" s="204" t="s">
        <v>128</v>
      </c>
      <c r="D115" s="252">
        <f aca="true" t="shared" si="61" ref="D115:X115">SUM(D113:D114)</f>
        <v>49</v>
      </c>
      <c r="E115" s="252">
        <f t="shared" si="61"/>
        <v>131</v>
      </c>
      <c r="F115" s="252">
        <f t="shared" si="61"/>
        <v>2</v>
      </c>
      <c r="G115" s="252">
        <f t="shared" si="61"/>
        <v>0</v>
      </c>
      <c r="H115" s="252">
        <f t="shared" si="61"/>
        <v>0</v>
      </c>
      <c r="I115" s="252">
        <f t="shared" si="61"/>
        <v>18</v>
      </c>
      <c r="J115" s="252">
        <f t="shared" si="61"/>
        <v>0</v>
      </c>
      <c r="K115" s="252">
        <f t="shared" si="61"/>
        <v>0</v>
      </c>
      <c r="L115" s="252">
        <f t="shared" si="61"/>
        <v>28</v>
      </c>
      <c r="M115" s="252">
        <f t="shared" si="61"/>
        <v>0</v>
      </c>
      <c r="N115" s="252">
        <f t="shared" si="61"/>
        <v>0</v>
      </c>
      <c r="O115" s="252">
        <f t="shared" si="61"/>
        <v>55</v>
      </c>
      <c r="P115" s="252">
        <f t="shared" si="61"/>
        <v>9</v>
      </c>
      <c r="Q115" s="252">
        <f t="shared" si="61"/>
        <v>0</v>
      </c>
      <c r="R115" s="252">
        <f t="shared" si="61"/>
        <v>139</v>
      </c>
      <c r="S115" s="252">
        <f t="shared" si="61"/>
        <v>19</v>
      </c>
      <c r="T115" s="252">
        <f t="shared" si="61"/>
        <v>1</v>
      </c>
      <c r="U115" s="252">
        <f t="shared" si="61"/>
        <v>1</v>
      </c>
      <c r="V115" s="252">
        <f t="shared" si="61"/>
        <v>0</v>
      </c>
      <c r="W115" s="252">
        <f t="shared" si="61"/>
        <v>0</v>
      </c>
      <c r="X115" s="252">
        <f t="shared" si="61"/>
        <v>0</v>
      </c>
      <c r="Y115" s="252">
        <f t="shared" si="35"/>
        <v>243</v>
      </c>
      <c r="Z115" s="252">
        <f t="shared" si="36"/>
        <v>208</v>
      </c>
      <c r="AA115" s="252">
        <f t="shared" si="37"/>
        <v>1</v>
      </c>
      <c r="AB115" s="253">
        <f t="shared" si="38"/>
        <v>452</v>
      </c>
    </row>
    <row r="116" spans="1:28" ht="15">
      <c r="A116" s="454" t="s">
        <v>94</v>
      </c>
      <c r="B116" s="394" t="s">
        <v>35</v>
      </c>
      <c r="C116" s="56" t="s">
        <v>40</v>
      </c>
      <c r="D116" s="243">
        <v>12</v>
      </c>
      <c r="E116" s="243">
        <v>29</v>
      </c>
      <c r="F116" s="243">
        <v>31</v>
      </c>
      <c r="G116" s="243">
        <v>1</v>
      </c>
      <c r="H116" s="243">
        <v>0</v>
      </c>
      <c r="I116" s="243">
        <v>7</v>
      </c>
      <c r="J116" s="243">
        <v>0</v>
      </c>
      <c r="K116" s="243">
        <v>0</v>
      </c>
      <c r="L116" s="243">
        <v>121</v>
      </c>
      <c r="M116" s="243">
        <v>0</v>
      </c>
      <c r="N116" s="243">
        <v>0</v>
      </c>
      <c r="O116" s="243">
        <v>37</v>
      </c>
      <c r="P116" s="243">
        <v>0</v>
      </c>
      <c r="Q116" s="243">
        <v>0</v>
      </c>
      <c r="R116" s="243">
        <v>37</v>
      </c>
      <c r="S116" s="243">
        <v>5</v>
      </c>
      <c r="T116" s="243">
        <v>0</v>
      </c>
      <c r="U116" s="243">
        <v>0</v>
      </c>
      <c r="V116" s="243">
        <v>0</v>
      </c>
      <c r="W116" s="243">
        <v>0</v>
      </c>
      <c r="X116" s="243">
        <v>0</v>
      </c>
      <c r="Y116" s="243">
        <f t="shared" si="35"/>
        <v>233</v>
      </c>
      <c r="Z116" s="243">
        <f t="shared" si="36"/>
        <v>47</v>
      </c>
      <c r="AA116" s="243">
        <f t="shared" si="37"/>
        <v>0</v>
      </c>
      <c r="AB116" s="244">
        <f t="shared" si="38"/>
        <v>280</v>
      </c>
    </row>
    <row r="117" spans="1:28" ht="15.75" thickBot="1">
      <c r="A117" s="455" t="s">
        <v>94</v>
      </c>
      <c r="B117" s="395" t="s">
        <v>35</v>
      </c>
      <c r="C117" s="17" t="s">
        <v>41</v>
      </c>
      <c r="D117" s="245">
        <v>1</v>
      </c>
      <c r="E117" s="245">
        <v>10</v>
      </c>
      <c r="F117" s="245">
        <v>0</v>
      </c>
      <c r="G117" s="245">
        <v>0</v>
      </c>
      <c r="H117" s="245">
        <v>0</v>
      </c>
      <c r="I117" s="245">
        <v>2</v>
      </c>
      <c r="J117" s="245">
        <v>0</v>
      </c>
      <c r="K117" s="245">
        <v>0</v>
      </c>
      <c r="L117" s="245">
        <v>10</v>
      </c>
      <c r="M117" s="245">
        <v>0</v>
      </c>
      <c r="N117" s="245">
        <v>0</v>
      </c>
      <c r="O117" s="245">
        <v>0</v>
      </c>
      <c r="P117" s="245">
        <v>0</v>
      </c>
      <c r="Q117" s="245">
        <v>0</v>
      </c>
      <c r="R117" s="245">
        <v>8</v>
      </c>
      <c r="S117" s="245">
        <v>0</v>
      </c>
      <c r="T117" s="245">
        <v>0</v>
      </c>
      <c r="U117" s="245">
        <v>0</v>
      </c>
      <c r="V117" s="245">
        <v>0</v>
      </c>
      <c r="W117" s="245">
        <v>0</v>
      </c>
      <c r="X117" s="245">
        <v>0</v>
      </c>
      <c r="Y117" s="245">
        <f t="shared" si="35"/>
        <v>20</v>
      </c>
      <c r="Z117" s="245">
        <f t="shared" si="36"/>
        <v>11</v>
      </c>
      <c r="AA117" s="245">
        <f t="shared" si="37"/>
        <v>0</v>
      </c>
      <c r="AB117" s="246">
        <f t="shared" si="38"/>
        <v>31</v>
      </c>
    </row>
    <row r="118" spans="1:28" ht="16.5" thickBot="1" thickTop="1">
      <c r="A118" s="455"/>
      <c r="B118" s="396"/>
      <c r="C118" s="198" t="s">
        <v>125</v>
      </c>
      <c r="D118" s="247">
        <f aca="true" t="shared" si="62" ref="D118:X118">SUM(D116:D117)</f>
        <v>13</v>
      </c>
      <c r="E118" s="247">
        <f t="shared" si="62"/>
        <v>39</v>
      </c>
      <c r="F118" s="247">
        <f t="shared" si="62"/>
        <v>31</v>
      </c>
      <c r="G118" s="247">
        <f t="shared" si="62"/>
        <v>1</v>
      </c>
      <c r="H118" s="247">
        <f t="shared" si="62"/>
        <v>0</v>
      </c>
      <c r="I118" s="247">
        <f t="shared" si="62"/>
        <v>9</v>
      </c>
      <c r="J118" s="247">
        <f t="shared" si="62"/>
        <v>0</v>
      </c>
      <c r="K118" s="247">
        <f t="shared" si="62"/>
        <v>0</v>
      </c>
      <c r="L118" s="247">
        <f t="shared" si="62"/>
        <v>131</v>
      </c>
      <c r="M118" s="247">
        <f t="shared" si="62"/>
        <v>0</v>
      </c>
      <c r="N118" s="247">
        <f t="shared" si="62"/>
        <v>0</v>
      </c>
      <c r="O118" s="247">
        <f t="shared" si="62"/>
        <v>37</v>
      </c>
      <c r="P118" s="247">
        <f t="shared" si="62"/>
        <v>0</v>
      </c>
      <c r="Q118" s="247">
        <f t="shared" si="62"/>
        <v>0</v>
      </c>
      <c r="R118" s="247">
        <f t="shared" si="62"/>
        <v>45</v>
      </c>
      <c r="S118" s="247">
        <f t="shared" si="62"/>
        <v>5</v>
      </c>
      <c r="T118" s="247">
        <f t="shared" si="62"/>
        <v>0</v>
      </c>
      <c r="U118" s="247">
        <f t="shared" si="62"/>
        <v>0</v>
      </c>
      <c r="V118" s="247">
        <f t="shared" si="62"/>
        <v>0</v>
      </c>
      <c r="W118" s="247">
        <f t="shared" si="62"/>
        <v>0</v>
      </c>
      <c r="X118" s="247">
        <f t="shared" si="62"/>
        <v>0</v>
      </c>
      <c r="Y118" s="247">
        <f t="shared" si="35"/>
        <v>253</v>
      </c>
      <c r="Z118" s="247">
        <f t="shared" si="36"/>
        <v>58</v>
      </c>
      <c r="AA118" s="247">
        <f t="shared" si="37"/>
        <v>0</v>
      </c>
      <c r="AB118" s="248">
        <f t="shared" si="38"/>
        <v>311</v>
      </c>
    </row>
    <row r="119" spans="1:28" ht="15.75" thickTop="1">
      <c r="A119" s="455" t="s">
        <v>94</v>
      </c>
      <c r="B119" s="395" t="s">
        <v>36</v>
      </c>
      <c r="C119" s="11" t="s">
        <v>40</v>
      </c>
      <c r="D119" s="180">
        <v>0</v>
      </c>
      <c r="E119" s="180">
        <v>0</v>
      </c>
      <c r="F119" s="180">
        <v>0</v>
      </c>
      <c r="G119" s="180">
        <v>0</v>
      </c>
      <c r="H119" s="180">
        <v>0</v>
      </c>
      <c r="I119" s="180">
        <v>0</v>
      </c>
      <c r="J119" s="180">
        <v>0</v>
      </c>
      <c r="K119" s="180">
        <v>0</v>
      </c>
      <c r="L119" s="180">
        <v>1</v>
      </c>
      <c r="M119" s="180">
        <v>0</v>
      </c>
      <c r="N119" s="180">
        <v>0</v>
      </c>
      <c r="O119" s="180">
        <v>0</v>
      </c>
      <c r="P119" s="180">
        <v>0</v>
      </c>
      <c r="Q119" s="180">
        <v>0</v>
      </c>
      <c r="R119" s="180">
        <v>0</v>
      </c>
      <c r="S119" s="180">
        <v>0</v>
      </c>
      <c r="T119" s="180">
        <v>0</v>
      </c>
      <c r="U119" s="180">
        <v>0</v>
      </c>
      <c r="V119" s="180">
        <v>0</v>
      </c>
      <c r="W119" s="180">
        <v>0</v>
      </c>
      <c r="X119" s="180">
        <v>0</v>
      </c>
      <c r="Y119" s="180">
        <f t="shared" si="35"/>
        <v>1</v>
      </c>
      <c r="Z119" s="180">
        <f t="shared" si="36"/>
        <v>0</v>
      </c>
      <c r="AA119" s="180">
        <f t="shared" si="37"/>
        <v>0</v>
      </c>
      <c r="AB119" s="249">
        <f t="shared" si="38"/>
        <v>1</v>
      </c>
    </row>
    <row r="120" spans="1:28" ht="15.75" thickBot="1">
      <c r="A120" s="455" t="s">
        <v>94</v>
      </c>
      <c r="B120" s="395" t="s">
        <v>36</v>
      </c>
      <c r="C120" s="17" t="s">
        <v>41</v>
      </c>
      <c r="D120" s="245">
        <v>0</v>
      </c>
      <c r="E120" s="245">
        <v>0</v>
      </c>
      <c r="F120" s="245">
        <v>0</v>
      </c>
      <c r="G120" s="245">
        <v>0</v>
      </c>
      <c r="H120" s="245">
        <v>0</v>
      </c>
      <c r="I120" s="245">
        <v>0</v>
      </c>
      <c r="J120" s="245">
        <v>0</v>
      </c>
      <c r="K120" s="245">
        <v>0</v>
      </c>
      <c r="L120" s="245">
        <v>0</v>
      </c>
      <c r="M120" s="245">
        <v>0</v>
      </c>
      <c r="N120" s="245">
        <v>0</v>
      </c>
      <c r="O120" s="245">
        <v>0</v>
      </c>
      <c r="P120" s="245">
        <v>0</v>
      </c>
      <c r="Q120" s="245">
        <v>0</v>
      </c>
      <c r="R120" s="245">
        <v>0</v>
      </c>
      <c r="S120" s="245">
        <v>0</v>
      </c>
      <c r="T120" s="245">
        <v>0</v>
      </c>
      <c r="U120" s="245">
        <v>0</v>
      </c>
      <c r="V120" s="245">
        <v>0</v>
      </c>
      <c r="W120" s="245">
        <v>0</v>
      </c>
      <c r="X120" s="245">
        <v>0</v>
      </c>
      <c r="Y120" s="245">
        <f t="shared" si="35"/>
        <v>0</v>
      </c>
      <c r="Z120" s="245">
        <f t="shared" si="36"/>
        <v>0</v>
      </c>
      <c r="AA120" s="245">
        <f t="shared" si="37"/>
        <v>0</v>
      </c>
      <c r="AB120" s="246">
        <f t="shared" si="38"/>
        <v>0</v>
      </c>
    </row>
    <row r="121" spans="1:28" ht="16.5" thickBot="1" thickTop="1">
      <c r="A121" s="455"/>
      <c r="B121" s="396"/>
      <c r="C121" s="198" t="s">
        <v>125</v>
      </c>
      <c r="D121" s="247">
        <f aca="true" t="shared" si="63" ref="D121:X121">SUM(D119:D120)</f>
        <v>0</v>
      </c>
      <c r="E121" s="247">
        <f t="shared" si="63"/>
        <v>0</v>
      </c>
      <c r="F121" s="247">
        <f t="shared" si="63"/>
        <v>0</v>
      </c>
      <c r="G121" s="247">
        <f t="shared" si="63"/>
        <v>0</v>
      </c>
      <c r="H121" s="247">
        <f t="shared" si="63"/>
        <v>0</v>
      </c>
      <c r="I121" s="247">
        <f t="shared" si="63"/>
        <v>0</v>
      </c>
      <c r="J121" s="247">
        <f t="shared" si="63"/>
        <v>0</v>
      </c>
      <c r="K121" s="247">
        <f t="shared" si="63"/>
        <v>0</v>
      </c>
      <c r="L121" s="247">
        <f t="shared" si="63"/>
        <v>1</v>
      </c>
      <c r="M121" s="247">
        <f t="shared" si="63"/>
        <v>0</v>
      </c>
      <c r="N121" s="247">
        <f t="shared" si="63"/>
        <v>0</v>
      </c>
      <c r="O121" s="247">
        <f t="shared" si="63"/>
        <v>0</v>
      </c>
      <c r="P121" s="247">
        <f t="shared" si="63"/>
        <v>0</v>
      </c>
      <c r="Q121" s="247">
        <f t="shared" si="63"/>
        <v>0</v>
      </c>
      <c r="R121" s="247">
        <f t="shared" si="63"/>
        <v>0</v>
      </c>
      <c r="S121" s="247">
        <f t="shared" si="63"/>
        <v>0</v>
      </c>
      <c r="T121" s="247">
        <f t="shared" si="63"/>
        <v>0</v>
      </c>
      <c r="U121" s="247">
        <f t="shared" si="63"/>
        <v>0</v>
      </c>
      <c r="V121" s="247">
        <f t="shared" si="63"/>
        <v>0</v>
      </c>
      <c r="W121" s="247">
        <f t="shared" si="63"/>
        <v>0</v>
      </c>
      <c r="X121" s="247">
        <f t="shared" si="63"/>
        <v>0</v>
      </c>
      <c r="Y121" s="247">
        <f t="shared" si="35"/>
        <v>1</v>
      </c>
      <c r="Z121" s="247">
        <f t="shared" si="36"/>
        <v>0</v>
      </c>
      <c r="AA121" s="247">
        <f t="shared" si="37"/>
        <v>0</v>
      </c>
      <c r="AB121" s="248">
        <f t="shared" si="38"/>
        <v>1</v>
      </c>
    </row>
    <row r="122" spans="1:28" ht="15.75" thickTop="1">
      <c r="A122" s="455" t="s">
        <v>94</v>
      </c>
      <c r="B122" s="395" t="s">
        <v>126</v>
      </c>
      <c r="C122" s="11" t="s">
        <v>40</v>
      </c>
      <c r="D122" s="180">
        <v>6</v>
      </c>
      <c r="E122" s="180">
        <v>20</v>
      </c>
      <c r="F122" s="180">
        <v>14</v>
      </c>
      <c r="G122" s="180">
        <v>0</v>
      </c>
      <c r="H122" s="180">
        <v>0</v>
      </c>
      <c r="I122" s="180">
        <v>2</v>
      </c>
      <c r="J122" s="180">
        <v>0</v>
      </c>
      <c r="K122" s="180">
        <v>0</v>
      </c>
      <c r="L122" s="180">
        <v>63</v>
      </c>
      <c r="M122" s="180">
        <v>0</v>
      </c>
      <c r="N122" s="180">
        <v>0</v>
      </c>
      <c r="O122" s="180">
        <v>31</v>
      </c>
      <c r="P122" s="180">
        <v>0</v>
      </c>
      <c r="Q122" s="180">
        <v>0</v>
      </c>
      <c r="R122" s="180">
        <v>24</v>
      </c>
      <c r="S122" s="180">
        <v>3</v>
      </c>
      <c r="T122" s="180">
        <v>0</v>
      </c>
      <c r="U122" s="180">
        <v>0</v>
      </c>
      <c r="V122" s="180">
        <v>1</v>
      </c>
      <c r="W122" s="180">
        <v>0</v>
      </c>
      <c r="X122" s="180">
        <v>0</v>
      </c>
      <c r="Y122" s="180">
        <f t="shared" si="35"/>
        <v>134</v>
      </c>
      <c r="Z122" s="180">
        <f t="shared" si="36"/>
        <v>30</v>
      </c>
      <c r="AA122" s="180">
        <f t="shared" si="37"/>
        <v>0</v>
      </c>
      <c r="AB122" s="249">
        <f t="shared" si="38"/>
        <v>164</v>
      </c>
    </row>
    <row r="123" spans="1:28" ht="15.75" thickBot="1">
      <c r="A123" s="455" t="s">
        <v>94</v>
      </c>
      <c r="B123" s="395" t="s">
        <v>126</v>
      </c>
      <c r="C123" s="17" t="s">
        <v>41</v>
      </c>
      <c r="D123" s="245">
        <v>0</v>
      </c>
      <c r="E123" s="245">
        <v>8</v>
      </c>
      <c r="F123" s="245">
        <v>2</v>
      </c>
      <c r="G123" s="245">
        <v>0</v>
      </c>
      <c r="H123" s="245">
        <v>0</v>
      </c>
      <c r="I123" s="245">
        <v>0</v>
      </c>
      <c r="J123" s="245">
        <v>0</v>
      </c>
      <c r="K123" s="245">
        <v>0</v>
      </c>
      <c r="L123" s="245">
        <v>3</v>
      </c>
      <c r="M123" s="245">
        <v>0</v>
      </c>
      <c r="N123" s="245">
        <v>0</v>
      </c>
      <c r="O123" s="245">
        <v>1</v>
      </c>
      <c r="P123" s="245">
        <v>0</v>
      </c>
      <c r="Q123" s="245">
        <v>0</v>
      </c>
      <c r="R123" s="245">
        <v>5</v>
      </c>
      <c r="S123" s="245">
        <v>0</v>
      </c>
      <c r="T123" s="245">
        <v>0</v>
      </c>
      <c r="U123" s="245">
        <v>0</v>
      </c>
      <c r="V123" s="245">
        <v>0</v>
      </c>
      <c r="W123" s="245">
        <v>0</v>
      </c>
      <c r="X123" s="245">
        <v>0</v>
      </c>
      <c r="Y123" s="245">
        <f t="shared" si="35"/>
        <v>11</v>
      </c>
      <c r="Z123" s="245">
        <f t="shared" si="36"/>
        <v>8</v>
      </c>
      <c r="AA123" s="245">
        <f t="shared" si="37"/>
        <v>0</v>
      </c>
      <c r="AB123" s="246">
        <f t="shared" si="38"/>
        <v>19</v>
      </c>
    </row>
    <row r="124" spans="1:28" ht="16.5" thickBot="1" thickTop="1">
      <c r="A124" s="455"/>
      <c r="B124" s="397"/>
      <c r="C124" s="201" t="s">
        <v>125</v>
      </c>
      <c r="D124" s="250">
        <f aca="true" t="shared" si="64" ref="D124:X124">SUM(D122:D123)</f>
        <v>6</v>
      </c>
      <c r="E124" s="250">
        <f t="shared" si="64"/>
        <v>28</v>
      </c>
      <c r="F124" s="250">
        <f t="shared" si="64"/>
        <v>16</v>
      </c>
      <c r="G124" s="250">
        <f t="shared" si="64"/>
        <v>0</v>
      </c>
      <c r="H124" s="250">
        <f t="shared" si="64"/>
        <v>0</v>
      </c>
      <c r="I124" s="250">
        <f t="shared" si="64"/>
        <v>2</v>
      </c>
      <c r="J124" s="250">
        <f t="shared" si="64"/>
        <v>0</v>
      </c>
      <c r="K124" s="250">
        <f t="shared" si="64"/>
        <v>0</v>
      </c>
      <c r="L124" s="250">
        <f t="shared" si="64"/>
        <v>66</v>
      </c>
      <c r="M124" s="250">
        <f t="shared" si="64"/>
        <v>0</v>
      </c>
      <c r="N124" s="250">
        <f t="shared" si="64"/>
        <v>0</v>
      </c>
      <c r="O124" s="250">
        <f t="shared" si="64"/>
        <v>32</v>
      </c>
      <c r="P124" s="250">
        <f t="shared" si="64"/>
        <v>0</v>
      </c>
      <c r="Q124" s="250">
        <f t="shared" si="64"/>
        <v>0</v>
      </c>
      <c r="R124" s="250">
        <f t="shared" si="64"/>
        <v>29</v>
      </c>
      <c r="S124" s="250">
        <f t="shared" si="64"/>
        <v>3</v>
      </c>
      <c r="T124" s="250">
        <f t="shared" si="64"/>
        <v>0</v>
      </c>
      <c r="U124" s="250">
        <f t="shared" si="64"/>
        <v>0</v>
      </c>
      <c r="V124" s="250">
        <f t="shared" si="64"/>
        <v>1</v>
      </c>
      <c r="W124" s="250">
        <f t="shared" si="64"/>
        <v>0</v>
      </c>
      <c r="X124" s="250">
        <f t="shared" si="64"/>
        <v>0</v>
      </c>
      <c r="Y124" s="250">
        <f t="shared" si="35"/>
        <v>145</v>
      </c>
      <c r="Z124" s="250">
        <f t="shared" si="36"/>
        <v>38</v>
      </c>
      <c r="AA124" s="250">
        <f t="shared" si="37"/>
        <v>0</v>
      </c>
      <c r="AB124" s="251">
        <f t="shared" si="38"/>
        <v>183</v>
      </c>
    </row>
    <row r="125" spans="1:28" ht="15.75" thickBot="1">
      <c r="A125" s="456"/>
      <c r="B125" s="398" t="s">
        <v>127</v>
      </c>
      <c r="C125" s="204" t="s">
        <v>40</v>
      </c>
      <c r="D125" s="252">
        <f aca="true" t="shared" si="65" ref="D125:X125">D116+D119+D122</f>
        <v>18</v>
      </c>
      <c r="E125" s="252">
        <f t="shared" si="65"/>
        <v>49</v>
      </c>
      <c r="F125" s="252">
        <f t="shared" si="65"/>
        <v>45</v>
      </c>
      <c r="G125" s="252">
        <f t="shared" si="65"/>
        <v>1</v>
      </c>
      <c r="H125" s="252">
        <f t="shared" si="65"/>
        <v>0</v>
      </c>
      <c r="I125" s="252">
        <f t="shared" si="65"/>
        <v>9</v>
      </c>
      <c r="J125" s="252">
        <f t="shared" si="65"/>
        <v>0</v>
      </c>
      <c r="K125" s="252">
        <f t="shared" si="65"/>
        <v>0</v>
      </c>
      <c r="L125" s="252">
        <f t="shared" si="65"/>
        <v>185</v>
      </c>
      <c r="M125" s="252">
        <f t="shared" si="65"/>
        <v>0</v>
      </c>
      <c r="N125" s="252">
        <f t="shared" si="65"/>
        <v>0</v>
      </c>
      <c r="O125" s="252">
        <f t="shared" si="65"/>
        <v>68</v>
      </c>
      <c r="P125" s="252">
        <f t="shared" si="65"/>
        <v>0</v>
      </c>
      <c r="Q125" s="252">
        <f t="shared" si="65"/>
        <v>0</v>
      </c>
      <c r="R125" s="252">
        <f t="shared" si="65"/>
        <v>61</v>
      </c>
      <c r="S125" s="252">
        <f t="shared" si="65"/>
        <v>8</v>
      </c>
      <c r="T125" s="252">
        <f t="shared" si="65"/>
        <v>0</v>
      </c>
      <c r="U125" s="252">
        <f t="shared" si="65"/>
        <v>0</v>
      </c>
      <c r="V125" s="252">
        <f t="shared" si="65"/>
        <v>1</v>
      </c>
      <c r="W125" s="252">
        <f t="shared" si="65"/>
        <v>0</v>
      </c>
      <c r="X125" s="252">
        <f t="shared" si="65"/>
        <v>0</v>
      </c>
      <c r="Y125" s="252">
        <f t="shared" si="35"/>
        <v>368</v>
      </c>
      <c r="Z125" s="252">
        <f t="shared" si="36"/>
        <v>77</v>
      </c>
      <c r="AA125" s="252">
        <f t="shared" si="37"/>
        <v>0</v>
      </c>
      <c r="AB125" s="253">
        <f t="shared" si="38"/>
        <v>445</v>
      </c>
    </row>
    <row r="126" spans="1:28" ht="15.75" thickBot="1">
      <c r="A126" s="456"/>
      <c r="B126" s="398"/>
      <c r="C126" s="204" t="s">
        <v>41</v>
      </c>
      <c r="D126" s="252">
        <f aca="true" t="shared" si="66" ref="D126:X126">D117+D120+D123</f>
        <v>1</v>
      </c>
      <c r="E126" s="252">
        <f t="shared" si="66"/>
        <v>18</v>
      </c>
      <c r="F126" s="252">
        <f t="shared" si="66"/>
        <v>2</v>
      </c>
      <c r="G126" s="252">
        <f t="shared" si="66"/>
        <v>0</v>
      </c>
      <c r="H126" s="252">
        <f t="shared" si="66"/>
        <v>0</v>
      </c>
      <c r="I126" s="252">
        <f t="shared" si="66"/>
        <v>2</v>
      </c>
      <c r="J126" s="252">
        <f t="shared" si="66"/>
        <v>0</v>
      </c>
      <c r="K126" s="252">
        <f t="shared" si="66"/>
        <v>0</v>
      </c>
      <c r="L126" s="252">
        <f t="shared" si="66"/>
        <v>13</v>
      </c>
      <c r="M126" s="252">
        <f t="shared" si="66"/>
        <v>0</v>
      </c>
      <c r="N126" s="252">
        <f t="shared" si="66"/>
        <v>0</v>
      </c>
      <c r="O126" s="252">
        <f t="shared" si="66"/>
        <v>1</v>
      </c>
      <c r="P126" s="252">
        <f t="shared" si="66"/>
        <v>0</v>
      </c>
      <c r="Q126" s="252">
        <f t="shared" si="66"/>
        <v>0</v>
      </c>
      <c r="R126" s="252">
        <f t="shared" si="66"/>
        <v>13</v>
      </c>
      <c r="S126" s="252">
        <f t="shared" si="66"/>
        <v>0</v>
      </c>
      <c r="T126" s="252">
        <f t="shared" si="66"/>
        <v>0</v>
      </c>
      <c r="U126" s="252">
        <f t="shared" si="66"/>
        <v>0</v>
      </c>
      <c r="V126" s="252">
        <f t="shared" si="66"/>
        <v>0</v>
      </c>
      <c r="W126" s="252">
        <f t="shared" si="66"/>
        <v>0</v>
      </c>
      <c r="X126" s="252">
        <f t="shared" si="66"/>
        <v>0</v>
      </c>
      <c r="Y126" s="252">
        <f t="shared" si="35"/>
        <v>31</v>
      </c>
      <c r="Z126" s="252">
        <f t="shared" si="36"/>
        <v>19</v>
      </c>
      <c r="AA126" s="252">
        <f t="shared" si="37"/>
        <v>0</v>
      </c>
      <c r="AB126" s="253">
        <f t="shared" si="38"/>
        <v>50</v>
      </c>
    </row>
    <row r="127" spans="1:28" ht="15.75" thickBot="1">
      <c r="A127" s="457"/>
      <c r="B127" s="398"/>
      <c r="C127" s="204" t="s">
        <v>128</v>
      </c>
      <c r="D127" s="252">
        <f aca="true" t="shared" si="67" ref="D127:X127">SUM(D125:D126)</f>
        <v>19</v>
      </c>
      <c r="E127" s="252">
        <f t="shared" si="67"/>
        <v>67</v>
      </c>
      <c r="F127" s="252">
        <f t="shared" si="67"/>
        <v>47</v>
      </c>
      <c r="G127" s="252">
        <f t="shared" si="67"/>
        <v>1</v>
      </c>
      <c r="H127" s="252">
        <f t="shared" si="67"/>
        <v>0</v>
      </c>
      <c r="I127" s="252">
        <f t="shared" si="67"/>
        <v>11</v>
      </c>
      <c r="J127" s="252">
        <f t="shared" si="67"/>
        <v>0</v>
      </c>
      <c r="K127" s="252">
        <f t="shared" si="67"/>
        <v>0</v>
      </c>
      <c r="L127" s="252">
        <f t="shared" si="67"/>
        <v>198</v>
      </c>
      <c r="M127" s="252">
        <f t="shared" si="67"/>
        <v>0</v>
      </c>
      <c r="N127" s="252">
        <f t="shared" si="67"/>
        <v>0</v>
      </c>
      <c r="O127" s="252">
        <f t="shared" si="67"/>
        <v>69</v>
      </c>
      <c r="P127" s="252">
        <f t="shared" si="67"/>
        <v>0</v>
      </c>
      <c r="Q127" s="252">
        <f t="shared" si="67"/>
        <v>0</v>
      </c>
      <c r="R127" s="252">
        <f t="shared" si="67"/>
        <v>74</v>
      </c>
      <c r="S127" s="252">
        <f t="shared" si="67"/>
        <v>8</v>
      </c>
      <c r="T127" s="252">
        <f t="shared" si="67"/>
        <v>0</v>
      </c>
      <c r="U127" s="252">
        <f t="shared" si="67"/>
        <v>0</v>
      </c>
      <c r="V127" s="252">
        <f t="shared" si="67"/>
        <v>1</v>
      </c>
      <c r="W127" s="252">
        <f t="shared" si="67"/>
        <v>0</v>
      </c>
      <c r="X127" s="252">
        <f t="shared" si="67"/>
        <v>0</v>
      </c>
      <c r="Y127" s="252">
        <f t="shared" si="35"/>
        <v>399</v>
      </c>
      <c r="Z127" s="252">
        <f t="shared" si="36"/>
        <v>96</v>
      </c>
      <c r="AA127" s="252">
        <f t="shared" si="37"/>
        <v>0</v>
      </c>
      <c r="AB127" s="253">
        <f t="shared" si="38"/>
        <v>495</v>
      </c>
    </row>
    <row r="128" spans="1:28" ht="15">
      <c r="A128" s="454" t="s">
        <v>95</v>
      </c>
      <c r="B128" s="394" t="s">
        <v>35</v>
      </c>
      <c r="C128" s="56" t="s">
        <v>40</v>
      </c>
      <c r="D128" s="243">
        <v>7</v>
      </c>
      <c r="E128" s="243">
        <v>17</v>
      </c>
      <c r="F128" s="243">
        <v>0</v>
      </c>
      <c r="G128" s="243">
        <v>0</v>
      </c>
      <c r="H128" s="243">
        <v>0</v>
      </c>
      <c r="I128" s="243">
        <v>4</v>
      </c>
      <c r="J128" s="243">
        <v>0</v>
      </c>
      <c r="K128" s="243">
        <v>0</v>
      </c>
      <c r="L128" s="243">
        <v>5</v>
      </c>
      <c r="M128" s="243">
        <v>2</v>
      </c>
      <c r="N128" s="243">
        <v>0</v>
      </c>
      <c r="O128" s="243">
        <v>20</v>
      </c>
      <c r="P128" s="243">
        <v>0</v>
      </c>
      <c r="Q128" s="243">
        <v>0</v>
      </c>
      <c r="R128" s="243">
        <v>3</v>
      </c>
      <c r="S128" s="243">
        <v>3</v>
      </c>
      <c r="T128" s="243">
        <v>0</v>
      </c>
      <c r="U128" s="243">
        <v>0</v>
      </c>
      <c r="V128" s="243">
        <v>0</v>
      </c>
      <c r="W128" s="243">
        <v>0</v>
      </c>
      <c r="X128" s="243">
        <v>0</v>
      </c>
      <c r="Y128" s="243">
        <f t="shared" si="35"/>
        <v>32</v>
      </c>
      <c r="Z128" s="243">
        <f t="shared" si="36"/>
        <v>29</v>
      </c>
      <c r="AA128" s="243">
        <f t="shared" si="37"/>
        <v>0</v>
      </c>
      <c r="AB128" s="244">
        <f t="shared" si="38"/>
        <v>61</v>
      </c>
    </row>
    <row r="129" spans="1:28" ht="15.75" thickBot="1">
      <c r="A129" s="455" t="s">
        <v>95</v>
      </c>
      <c r="B129" s="395" t="s">
        <v>35</v>
      </c>
      <c r="C129" s="17" t="s">
        <v>41</v>
      </c>
      <c r="D129" s="245">
        <v>1</v>
      </c>
      <c r="E129" s="245">
        <v>15</v>
      </c>
      <c r="F129" s="245">
        <v>0</v>
      </c>
      <c r="G129" s="245">
        <v>0</v>
      </c>
      <c r="H129" s="245">
        <v>0</v>
      </c>
      <c r="I129" s="245">
        <v>0</v>
      </c>
      <c r="J129" s="245">
        <v>0</v>
      </c>
      <c r="K129" s="245">
        <v>0</v>
      </c>
      <c r="L129" s="245">
        <v>0</v>
      </c>
      <c r="M129" s="245">
        <v>0</v>
      </c>
      <c r="N129" s="245">
        <v>0</v>
      </c>
      <c r="O129" s="245">
        <v>1</v>
      </c>
      <c r="P129" s="245">
        <v>0</v>
      </c>
      <c r="Q129" s="245">
        <v>0</v>
      </c>
      <c r="R129" s="245">
        <v>0</v>
      </c>
      <c r="S129" s="245">
        <v>0</v>
      </c>
      <c r="T129" s="245">
        <v>0</v>
      </c>
      <c r="U129" s="245">
        <v>0</v>
      </c>
      <c r="V129" s="245">
        <v>0</v>
      </c>
      <c r="W129" s="245">
        <v>0</v>
      </c>
      <c r="X129" s="245">
        <v>0</v>
      </c>
      <c r="Y129" s="245">
        <f t="shared" si="35"/>
        <v>1</v>
      </c>
      <c r="Z129" s="245">
        <f t="shared" si="36"/>
        <v>16</v>
      </c>
      <c r="AA129" s="245">
        <f t="shared" si="37"/>
        <v>0</v>
      </c>
      <c r="AB129" s="246">
        <f t="shared" si="38"/>
        <v>17</v>
      </c>
    </row>
    <row r="130" spans="1:28" ht="16.5" thickBot="1" thickTop="1">
      <c r="A130" s="455"/>
      <c r="B130" s="396"/>
      <c r="C130" s="198" t="s">
        <v>125</v>
      </c>
      <c r="D130" s="247">
        <f aca="true" t="shared" si="68" ref="D130:X130">SUM(D128:D129)</f>
        <v>8</v>
      </c>
      <c r="E130" s="247">
        <f t="shared" si="68"/>
        <v>32</v>
      </c>
      <c r="F130" s="247">
        <f t="shared" si="68"/>
        <v>0</v>
      </c>
      <c r="G130" s="247">
        <f t="shared" si="68"/>
        <v>0</v>
      </c>
      <c r="H130" s="247">
        <f t="shared" si="68"/>
        <v>0</v>
      </c>
      <c r="I130" s="247">
        <f t="shared" si="68"/>
        <v>4</v>
      </c>
      <c r="J130" s="247">
        <f t="shared" si="68"/>
        <v>0</v>
      </c>
      <c r="K130" s="247">
        <f t="shared" si="68"/>
        <v>0</v>
      </c>
      <c r="L130" s="247">
        <f t="shared" si="68"/>
        <v>5</v>
      </c>
      <c r="M130" s="247">
        <f t="shared" si="68"/>
        <v>2</v>
      </c>
      <c r="N130" s="247">
        <f t="shared" si="68"/>
        <v>0</v>
      </c>
      <c r="O130" s="247">
        <f t="shared" si="68"/>
        <v>21</v>
      </c>
      <c r="P130" s="247">
        <f t="shared" si="68"/>
        <v>0</v>
      </c>
      <c r="Q130" s="247">
        <f t="shared" si="68"/>
        <v>0</v>
      </c>
      <c r="R130" s="247">
        <f t="shared" si="68"/>
        <v>3</v>
      </c>
      <c r="S130" s="247">
        <f t="shared" si="68"/>
        <v>3</v>
      </c>
      <c r="T130" s="247">
        <f t="shared" si="68"/>
        <v>0</v>
      </c>
      <c r="U130" s="247">
        <f t="shared" si="68"/>
        <v>0</v>
      </c>
      <c r="V130" s="247">
        <f t="shared" si="68"/>
        <v>0</v>
      </c>
      <c r="W130" s="247">
        <f t="shared" si="68"/>
        <v>0</v>
      </c>
      <c r="X130" s="247">
        <f t="shared" si="68"/>
        <v>0</v>
      </c>
      <c r="Y130" s="247">
        <f t="shared" si="35"/>
        <v>33</v>
      </c>
      <c r="Z130" s="247">
        <f t="shared" si="36"/>
        <v>45</v>
      </c>
      <c r="AA130" s="247">
        <f t="shared" si="37"/>
        <v>0</v>
      </c>
      <c r="AB130" s="248">
        <f t="shared" si="38"/>
        <v>78</v>
      </c>
    </row>
    <row r="131" spans="1:28" ht="15.75" thickTop="1">
      <c r="A131" s="455" t="s">
        <v>95</v>
      </c>
      <c r="B131" s="395" t="s">
        <v>36</v>
      </c>
      <c r="C131" s="11" t="s">
        <v>40</v>
      </c>
      <c r="D131" s="180">
        <v>0</v>
      </c>
      <c r="E131" s="180">
        <v>1</v>
      </c>
      <c r="F131" s="180">
        <v>0</v>
      </c>
      <c r="G131" s="180">
        <v>0</v>
      </c>
      <c r="H131" s="180">
        <v>0</v>
      </c>
      <c r="I131" s="180">
        <v>0</v>
      </c>
      <c r="J131" s="180">
        <v>0</v>
      </c>
      <c r="K131" s="180">
        <v>0</v>
      </c>
      <c r="L131" s="180">
        <v>0</v>
      </c>
      <c r="M131" s="180">
        <v>0</v>
      </c>
      <c r="N131" s="180">
        <v>0</v>
      </c>
      <c r="O131" s="180">
        <v>1</v>
      </c>
      <c r="P131" s="180">
        <v>0</v>
      </c>
      <c r="Q131" s="180">
        <v>0</v>
      </c>
      <c r="R131" s="180">
        <v>6</v>
      </c>
      <c r="S131" s="180">
        <v>1</v>
      </c>
      <c r="T131" s="180">
        <v>0</v>
      </c>
      <c r="U131" s="180">
        <v>0</v>
      </c>
      <c r="V131" s="180">
        <v>0</v>
      </c>
      <c r="W131" s="180">
        <v>0</v>
      </c>
      <c r="X131" s="180">
        <v>0</v>
      </c>
      <c r="Y131" s="180">
        <f t="shared" si="35"/>
        <v>7</v>
      </c>
      <c r="Z131" s="180">
        <f t="shared" si="36"/>
        <v>2</v>
      </c>
      <c r="AA131" s="180">
        <f t="shared" si="37"/>
        <v>0</v>
      </c>
      <c r="AB131" s="249">
        <f t="shared" si="38"/>
        <v>9</v>
      </c>
    </row>
    <row r="132" spans="1:28" ht="15.75" thickBot="1">
      <c r="A132" s="455" t="s">
        <v>95</v>
      </c>
      <c r="B132" s="395" t="s">
        <v>36</v>
      </c>
      <c r="C132" s="17" t="s">
        <v>41</v>
      </c>
      <c r="D132" s="245">
        <v>0</v>
      </c>
      <c r="E132" s="245">
        <v>0</v>
      </c>
      <c r="F132" s="245">
        <v>0</v>
      </c>
      <c r="G132" s="245">
        <v>0</v>
      </c>
      <c r="H132" s="245">
        <v>0</v>
      </c>
      <c r="I132" s="245">
        <v>0</v>
      </c>
      <c r="J132" s="245">
        <v>0</v>
      </c>
      <c r="K132" s="245">
        <v>0</v>
      </c>
      <c r="L132" s="245">
        <v>0</v>
      </c>
      <c r="M132" s="245">
        <v>0</v>
      </c>
      <c r="N132" s="245">
        <v>0</v>
      </c>
      <c r="O132" s="245">
        <v>0</v>
      </c>
      <c r="P132" s="245">
        <v>0</v>
      </c>
      <c r="Q132" s="245">
        <v>0</v>
      </c>
      <c r="R132" s="245">
        <v>0</v>
      </c>
      <c r="S132" s="245">
        <v>0</v>
      </c>
      <c r="T132" s="245">
        <v>0</v>
      </c>
      <c r="U132" s="245">
        <v>0</v>
      </c>
      <c r="V132" s="245">
        <v>0</v>
      </c>
      <c r="W132" s="245">
        <v>0</v>
      </c>
      <c r="X132" s="245">
        <v>0</v>
      </c>
      <c r="Y132" s="245">
        <f t="shared" si="35"/>
        <v>0</v>
      </c>
      <c r="Z132" s="245">
        <f t="shared" si="36"/>
        <v>0</v>
      </c>
      <c r="AA132" s="245">
        <f t="shared" si="37"/>
        <v>0</v>
      </c>
      <c r="AB132" s="246">
        <f t="shared" si="38"/>
        <v>0</v>
      </c>
    </row>
    <row r="133" spans="1:28" ht="16.5" thickBot="1" thickTop="1">
      <c r="A133" s="455"/>
      <c r="B133" s="396"/>
      <c r="C133" s="198" t="s">
        <v>125</v>
      </c>
      <c r="D133" s="247">
        <f aca="true" t="shared" si="69" ref="D133:X133">SUM(D131:D132)</f>
        <v>0</v>
      </c>
      <c r="E133" s="247">
        <f t="shared" si="69"/>
        <v>1</v>
      </c>
      <c r="F133" s="247">
        <f t="shared" si="69"/>
        <v>0</v>
      </c>
      <c r="G133" s="247">
        <f t="shared" si="69"/>
        <v>0</v>
      </c>
      <c r="H133" s="247">
        <f t="shared" si="69"/>
        <v>0</v>
      </c>
      <c r="I133" s="247">
        <f t="shared" si="69"/>
        <v>0</v>
      </c>
      <c r="J133" s="247">
        <f t="shared" si="69"/>
        <v>0</v>
      </c>
      <c r="K133" s="247">
        <f t="shared" si="69"/>
        <v>0</v>
      </c>
      <c r="L133" s="247">
        <f t="shared" si="69"/>
        <v>0</v>
      </c>
      <c r="M133" s="247">
        <f t="shared" si="69"/>
        <v>0</v>
      </c>
      <c r="N133" s="247">
        <f t="shared" si="69"/>
        <v>0</v>
      </c>
      <c r="O133" s="247">
        <f t="shared" si="69"/>
        <v>1</v>
      </c>
      <c r="P133" s="247">
        <f t="shared" si="69"/>
        <v>0</v>
      </c>
      <c r="Q133" s="247">
        <f t="shared" si="69"/>
        <v>0</v>
      </c>
      <c r="R133" s="247">
        <f t="shared" si="69"/>
        <v>6</v>
      </c>
      <c r="S133" s="247">
        <f t="shared" si="69"/>
        <v>1</v>
      </c>
      <c r="T133" s="247">
        <f t="shared" si="69"/>
        <v>0</v>
      </c>
      <c r="U133" s="247">
        <f t="shared" si="69"/>
        <v>0</v>
      </c>
      <c r="V133" s="247">
        <f t="shared" si="69"/>
        <v>0</v>
      </c>
      <c r="W133" s="247">
        <f t="shared" si="69"/>
        <v>0</v>
      </c>
      <c r="X133" s="247">
        <f t="shared" si="69"/>
        <v>0</v>
      </c>
      <c r="Y133" s="247">
        <f t="shared" si="35"/>
        <v>7</v>
      </c>
      <c r="Z133" s="247">
        <f t="shared" si="36"/>
        <v>2</v>
      </c>
      <c r="AA133" s="247">
        <f t="shared" si="37"/>
        <v>0</v>
      </c>
      <c r="AB133" s="248">
        <f t="shared" si="38"/>
        <v>9</v>
      </c>
    </row>
    <row r="134" spans="1:28" ht="15.75" thickTop="1">
      <c r="A134" s="455" t="s">
        <v>95</v>
      </c>
      <c r="B134" s="395" t="s">
        <v>126</v>
      </c>
      <c r="C134" s="11" t="s">
        <v>40</v>
      </c>
      <c r="D134" s="180">
        <v>3</v>
      </c>
      <c r="E134" s="180">
        <v>7</v>
      </c>
      <c r="F134" s="180">
        <v>0</v>
      </c>
      <c r="G134" s="180">
        <v>0</v>
      </c>
      <c r="H134" s="180">
        <v>0</v>
      </c>
      <c r="I134" s="180">
        <v>2</v>
      </c>
      <c r="J134" s="180">
        <v>0</v>
      </c>
      <c r="K134" s="180">
        <v>0</v>
      </c>
      <c r="L134" s="180">
        <v>0</v>
      </c>
      <c r="M134" s="180">
        <v>0</v>
      </c>
      <c r="N134" s="180">
        <v>0</v>
      </c>
      <c r="O134" s="180">
        <v>6</v>
      </c>
      <c r="P134" s="180">
        <v>0</v>
      </c>
      <c r="Q134" s="180">
        <v>0</v>
      </c>
      <c r="R134" s="180">
        <v>4</v>
      </c>
      <c r="S134" s="180">
        <v>1</v>
      </c>
      <c r="T134" s="180">
        <v>0</v>
      </c>
      <c r="U134" s="180">
        <v>0</v>
      </c>
      <c r="V134" s="180">
        <v>0</v>
      </c>
      <c r="W134" s="180">
        <v>0</v>
      </c>
      <c r="X134" s="180">
        <v>0</v>
      </c>
      <c r="Y134" s="180">
        <f t="shared" si="35"/>
        <v>12</v>
      </c>
      <c r="Z134" s="180">
        <f t="shared" si="36"/>
        <v>11</v>
      </c>
      <c r="AA134" s="180">
        <f t="shared" si="37"/>
        <v>0</v>
      </c>
      <c r="AB134" s="249">
        <f t="shared" si="38"/>
        <v>23</v>
      </c>
    </row>
    <row r="135" spans="1:28" ht="15.75" thickBot="1">
      <c r="A135" s="455" t="s">
        <v>95</v>
      </c>
      <c r="B135" s="395" t="s">
        <v>126</v>
      </c>
      <c r="C135" s="17" t="s">
        <v>41</v>
      </c>
      <c r="D135" s="245">
        <v>0</v>
      </c>
      <c r="E135" s="245">
        <v>6</v>
      </c>
      <c r="F135" s="245">
        <v>0</v>
      </c>
      <c r="G135" s="245">
        <v>0</v>
      </c>
      <c r="H135" s="245">
        <v>0</v>
      </c>
      <c r="I135" s="245">
        <v>1</v>
      </c>
      <c r="J135" s="245">
        <v>0</v>
      </c>
      <c r="K135" s="245">
        <v>0</v>
      </c>
      <c r="L135" s="245">
        <v>0</v>
      </c>
      <c r="M135" s="245">
        <v>0</v>
      </c>
      <c r="N135" s="245">
        <v>0</v>
      </c>
      <c r="O135" s="245">
        <v>1</v>
      </c>
      <c r="P135" s="245">
        <v>0</v>
      </c>
      <c r="Q135" s="245">
        <v>0</v>
      </c>
      <c r="R135" s="245">
        <v>0</v>
      </c>
      <c r="S135" s="245">
        <v>0</v>
      </c>
      <c r="T135" s="245">
        <v>0</v>
      </c>
      <c r="U135" s="245">
        <v>0</v>
      </c>
      <c r="V135" s="245">
        <v>0</v>
      </c>
      <c r="W135" s="245">
        <v>0</v>
      </c>
      <c r="X135" s="245">
        <v>0</v>
      </c>
      <c r="Y135" s="245">
        <f t="shared" si="35"/>
        <v>2</v>
      </c>
      <c r="Z135" s="245">
        <f t="shared" si="36"/>
        <v>6</v>
      </c>
      <c r="AA135" s="245">
        <f t="shared" si="37"/>
        <v>0</v>
      </c>
      <c r="AB135" s="246">
        <f t="shared" si="38"/>
        <v>8</v>
      </c>
    </row>
    <row r="136" spans="1:28" ht="16.5" thickBot="1" thickTop="1">
      <c r="A136" s="455"/>
      <c r="B136" s="397"/>
      <c r="C136" s="201" t="s">
        <v>125</v>
      </c>
      <c r="D136" s="250">
        <f aca="true" t="shared" si="70" ref="D136:X136">SUM(D134:D135)</f>
        <v>3</v>
      </c>
      <c r="E136" s="250">
        <f t="shared" si="70"/>
        <v>13</v>
      </c>
      <c r="F136" s="250">
        <f t="shared" si="70"/>
        <v>0</v>
      </c>
      <c r="G136" s="250">
        <f t="shared" si="70"/>
        <v>0</v>
      </c>
      <c r="H136" s="250">
        <f t="shared" si="70"/>
        <v>0</v>
      </c>
      <c r="I136" s="250">
        <f t="shared" si="70"/>
        <v>3</v>
      </c>
      <c r="J136" s="250">
        <f t="shared" si="70"/>
        <v>0</v>
      </c>
      <c r="K136" s="250">
        <f t="shared" si="70"/>
        <v>0</v>
      </c>
      <c r="L136" s="250">
        <f t="shared" si="70"/>
        <v>0</v>
      </c>
      <c r="M136" s="250">
        <f t="shared" si="70"/>
        <v>0</v>
      </c>
      <c r="N136" s="250">
        <f t="shared" si="70"/>
        <v>0</v>
      </c>
      <c r="O136" s="250">
        <f t="shared" si="70"/>
        <v>7</v>
      </c>
      <c r="P136" s="250">
        <f t="shared" si="70"/>
        <v>0</v>
      </c>
      <c r="Q136" s="250">
        <f t="shared" si="70"/>
        <v>0</v>
      </c>
      <c r="R136" s="250">
        <f t="shared" si="70"/>
        <v>4</v>
      </c>
      <c r="S136" s="250">
        <f t="shared" si="70"/>
        <v>1</v>
      </c>
      <c r="T136" s="250">
        <f t="shared" si="70"/>
        <v>0</v>
      </c>
      <c r="U136" s="250">
        <f t="shared" si="70"/>
        <v>0</v>
      </c>
      <c r="V136" s="250">
        <f t="shared" si="70"/>
        <v>0</v>
      </c>
      <c r="W136" s="250">
        <f t="shared" si="70"/>
        <v>0</v>
      </c>
      <c r="X136" s="250">
        <f t="shared" si="70"/>
        <v>0</v>
      </c>
      <c r="Y136" s="250">
        <f aca="true" t="shared" si="71" ref="Y136:Y199">F136+I136+L136+O136+R136+U136</f>
        <v>14</v>
      </c>
      <c r="Z136" s="250">
        <f aca="true" t="shared" si="72" ref="Z136:Z199">G136+J136+M136+P136+S136+V136+D136+E136</f>
        <v>17</v>
      </c>
      <c r="AA136" s="250">
        <f aca="true" t="shared" si="73" ref="AA136:AA199">H136+K136+N136+Q136+T136+W136</f>
        <v>0</v>
      </c>
      <c r="AB136" s="251">
        <f aca="true" t="shared" si="74" ref="AB136:AB199">AA136+Z136+Y136+X136</f>
        <v>31</v>
      </c>
    </row>
    <row r="137" spans="1:28" ht="15.75" thickBot="1">
      <c r="A137" s="456"/>
      <c r="B137" s="398" t="s">
        <v>127</v>
      </c>
      <c r="C137" s="204" t="s">
        <v>40</v>
      </c>
      <c r="D137" s="252">
        <f aca="true" t="shared" si="75" ref="D137:X137">D128+D131+D134</f>
        <v>10</v>
      </c>
      <c r="E137" s="252">
        <f t="shared" si="75"/>
        <v>25</v>
      </c>
      <c r="F137" s="252">
        <f t="shared" si="75"/>
        <v>0</v>
      </c>
      <c r="G137" s="252">
        <f t="shared" si="75"/>
        <v>0</v>
      </c>
      <c r="H137" s="252">
        <f t="shared" si="75"/>
        <v>0</v>
      </c>
      <c r="I137" s="252">
        <f t="shared" si="75"/>
        <v>6</v>
      </c>
      <c r="J137" s="252">
        <f t="shared" si="75"/>
        <v>0</v>
      </c>
      <c r="K137" s="252">
        <f t="shared" si="75"/>
        <v>0</v>
      </c>
      <c r="L137" s="252">
        <f t="shared" si="75"/>
        <v>5</v>
      </c>
      <c r="M137" s="252">
        <f t="shared" si="75"/>
        <v>2</v>
      </c>
      <c r="N137" s="252">
        <f t="shared" si="75"/>
        <v>0</v>
      </c>
      <c r="O137" s="252">
        <f t="shared" si="75"/>
        <v>27</v>
      </c>
      <c r="P137" s="252">
        <f t="shared" si="75"/>
        <v>0</v>
      </c>
      <c r="Q137" s="252">
        <f t="shared" si="75"/>
        <v>0</v>
      </c>
      <c r="R137" s="252">
        <f t="shared" si="75"/>
        <v>13</v>
      </c>
      <c r="S137" s="252">
        <f t="shared" si="75"/>
        <v>5</v>
      </c>
      <c r="T137" s="252">
        <f t="shared" si="75"/>
        <v>0</v>
      </c>
      <c r="U137" s="252">
        <f t="shared" si="75"/>
        <v>0</v>
      </c>
      <c r="V137" s="252">
        <f t="shared" si="75"/>
        <v>0</v>
      </c>
      <c r="W137" s="252">
        <f t="shared" si="75"/>
        <v>0</v>
      </c>
      <c r="X137" s="252">
        <f t="shared" si="75"/>
        <v>0</v>
      </c>
      <c r="Y137" s="252">
        <f t="shared" si="71"/>
        <v>51</v>
      </c>
      <c r="Z137" s="252">
        <f t="shared" si="72"/>
        <v>42</v>
      </c>
      <c r="AA137" s="252">
        <f t="shared" si="73"/>
        <v>0</v>
      </c>
      <c r="AB137" s="253">
        <f t="shared" si="74"/>
        <v>93</v>
      </c>
    </row>
    <row r="138" spans="1:28" ht="15.75" thickBot="1">
      <c r="A138" s="456"/>
      <c r="B138" s="398"/>
      <c r="C138" s="204" t="s">
        <v>41</v>
      </c>
      <c r="D138" s="252">
        <f aca="true" t="shared" si="76" ref="D138:X138">D129+D132+D135</f>
        <v>1</v>
      </c>
      <c r="E138" s="252">
        <f t="shared" si="76"/>
        <v>21</v>
      </c>
      <c r="F138" s="252">
        <f t="shared" si="76"/>
        <v>0</v>
      </c>
      <c r="G138" s="252">
        <f t="shared" si="76"/>
        <v>0</v>
      </c>
      <c r="H138" s="252">
        <f t="shared" si="76"/>
        <v>0</v>
      </c>
      <c r="I138" s="252">
        <f t="shared" si="76"/>
        <v>1</v>
      </c>
      <c r="J138" s="252">
        <f t="shared" si="76"/>
        <v>0</v>
      </c>
      <c r="K138" s="252">
        <f t="shared" si="76"/>
        <v>0</v>
      </c>
      <c r="L138" s="252">
        <f t="shared" si="76"/>
        <v>0</v>
      </c>
      <c r="M138" s="252">
        <f t="shared" si="76"/>
        <v>0</v>
      </c>
      <c r="N138" s="252">
        <f t="shared" si="76"/>
        <v>0</v>
      </c>
      <c r="O138" s="252">
        <f t="shared" si="76"/>
        <v>2</v>
      </c>
      <c r="P138" s="252">
        <f t="shared" si="76"/>
        <v>0</v>
      </c>
      <c r="Q138" s="252">
        <f t="shared" si="76"/>
        <v>0</v>
      </c>
      <c r="R138" s="252">
        <f t="shared" si="76"/>
        <v>0</v>
      </c>
      <c r="S138" s="252">
        <f t="shared" si="76"/>
        <v>0</v>
      </c>
      <c r="T138" s="252">
        <f t="shared" si="76"/>
        <v>0</v>
      </c>
      <c r="U138" s="252">
        <f t="shared" si="76"/>
        <v>0</v>
      </c>
      <c r="V138" s="252">
        <f t="shared" si="76"/>
        <v>0</v>
      </c>
      <c r="W138" s="252">
        <f t="shared" si="76"/>
        <v>0</v>
      </c>
      <c r="X138" s="252">
        <f t="shared" si="76"/>
        <v>0</v>
      </c>
      <c r="Y138" s="252">
        <f t="shared" si="71"/>
        <v>3</v>
      </c>
      <c r="Z138" s="252">
        <f t="shared" si="72"/>
        <v>22</v>
      </c>
      <c r="AA138" s="252">
        <f t="shared" si="73"/>
        <v>0</v>
      </c>
      <c r="AB138" s="253">
        <f t="shared" si="74"/>
        <v>25</v>
      </c>
    </row>
    <row r="139" spans="1:28" ht="15.75" thickBot="1">
      <c r="A139" s="457"/>
      <c r="B139" s="398"/>
      <c r="C139" s="204" t="s">
        <v>128</v>
      </c>
      <c r="D139" s="252">
        <f aca="true" t="shared" si="77" ref="D139:X139">SUM(D137:D138)</f>
        <v>11</v>
      </c>
      <c r="E139" s="252">
        <f t="shared" si="77"/>
        <v>46</v>
      </c>
      <c r="F139" s="252">
        <f t="shared" si="77"/>
        <v>0</v>
      </c>
      <c r="G139" s="252">
        <f t="shared" si="77"/>
        <v>0</v>
      </c>
      <c r="H139" s="252">
        <f t="shared" si="77"/>
        <v>0</v>
      </c>
      <c r="I139" s="252">
        <f t="shared" si="77"/>
        <v>7</v>
      </c>
      <c r="J139" s="252">
        <f t="shared" si="77"/>
        <v>0</v>
      </c>
      <c r="K139" s="252">
        <f t="shared" si="77"/>
        <v>0</v>
      </c>
      <c r="L139" s="252">
        <f t="shared" si="77"/>
        <v>5</v>
      </c>
      <c r="M139" s="252">
        <f t="shared" si="77"/>
        <v>2</v>
      </c>
      <c r="N139" s="252">
        <f t="shared" si="77"/>
        <v>0</v>
      </c>
      <c r="O139" s="252">
        <f t="shared" si="77"/>
        <v>29</v>
      </c>
      <c r="P139" s="252">
        <f t="shared" si="77"/>
        <v>0</v>
      </c>
      <c r="Q139" s="252">
        <f t="shared" si="77"/>
        <v>0</v>
      </c>
      <c r="R139" s="252">
        <f t="shared" si="77"/>
        <v>13</v>
      </c>
      <c r="S139" s="252">
        <f t="shared" si="77"/>
        <v>5</v>
      </c>
      <c r="T139" s="252">
        <f t="shared" si="77"/>
        <v>0</v>
      </c>
      <c r="U139" s="252">
        <f t="shared" si="77"/>
        <v>0</v>
      </c>
      <c r="V139" s="252">
        <f t="shared" si="77"/>
        <v>0</v>
      </c>
      <c r="W139" s="252">
        <f t="shared" si="77"/>
        <v>0</v>
      </c>
      <c r="X139" s="252">
        <f t="shared" si="77"/>
        <v>0</v>
      </c>
      <c r="Y139" s="252">
        <f t="shared" si="71"/>
        <v>54</v>
      </c>
      <c r="Z139" s="252">
        <f t="shared" si="72"/>
        <v>64</v>
      </c>
      <c r="AA139" s="252">
        <f t="shared" si="73"/>
        <v>0</v>
      </c>
      <c r="AB139" s="253">
        <f t="shared" si="74"/>
        <v>118</v>
      </c>
    </row>
    <row r="140" spans="1:28" ht="15">
      <c r="A140" s="454" t="s">
        <v>96</v>
      </c>
      <c r="B140" s="394" t="s">
        <v>35</v>
      </c>
      <c r="C140" s="56" t="s">
        <v>40</v>
      </c>
      <c r="D140" s="243">
        <v>0</v>
      </c>
      <c r="E140" s="243">
        <v>9</v>
      </c>
      <c r="F140" s="243">
        <v>0</v>
      </c>
      <c r="G140" s="243">
        <v>0</v>
      </c>
      <c r="H140" s="243">
        <v>0</v>
      </c>
      <c r="I140" s="243">
        <v>0</v>
      </c>
      <c r="J140" s="243">
        <v>0</v>
      </c>
      <c r="K140" s="243">
        <v>0</v>
      </c>
      <c r="L140" s="243">
        <v>11</v>
      </c>
      <c r="M140" s="243">
        <v>0</v>
      </c>
      <c r="N140" s="243">
        <v>0</v>
      </c>
      <c r="O140" s="243">
        <v>4</v>
      </c>
      <c r="P140" s="243">
        <v>0</v>
      </c>
      <c r="Q140" s="243">
        <v>0</v>
      </c>
      <c r="R140" s="243">
        <v>3</v>
      </c>
      <c r="S140" s="243">
        <v>0</v>
      </c>
      <c r="T140" s="243">
        <v>0</v>
      </c>
      <c r="U140" s="243">
        <v>0</v>
      </c>
      <c r="V140" s="243">
        <v>0</v>
      </c>
      <c r="W140" s="243">
        <v>0</v>
      </c>
      <c r="X140" s="243">
        <v>0</v>
      </c>
      <c r="Y140" s="243">
        <f t="shared" si="71"/>
        <v>18</v>
      </c>
      <c r="Z140" s="243">
        <f t="shared" si="72"/>
        <v>9</v>
      </c>
      <c r="AA140" s="243">
        <f t="shared" si="73"/>
        <v>0</v>
      </c>
      <c r="AB140" s="244">
        <f t="shared" si="74"/>
        <v>27</v>
      </c>
    </row>
    <row r="141" spans="1:28" ht="15.75" thickBot="1">
      <c r="A141" s="455" t="s">
        <v>96</v>
      </c>
      <c r="B141" s="395" t="s">
        <v>35</v>
      </c>
      <c r="C141" s="17" t="s">
        <v>41</v>
      </c>
      <c r="D141" s="245">
        <v>0</v>
      </c>
      <c r="E141" s="245">
        <v>9</v>
      </c>
      <c r="F141" s="245">
        <v>0</v>
      </c>
      <c r="G141" s="245">
        <v>0</v>
      </c>
      <c r="H141" s="245">
        <v>0</v>
      </c>
      <c r="I141" s="245">
        <v>0</v>
      </c>
      <c r="J141" s="245">
        <v>0</v>
      </c>
      <c r="K141" s="245">
        <v>0</v>
      </c>
      <c r="L141" s="245">
        <v>2</v>
      </c>
      <c r="M141" s="245">
        <v>0</v>
      </c>
      <c r="N141" s="245">
        <v>0</v>
      </c>
      <c r="O141" s="245">
        <v>0</v>
      </c>
      <c r="P141" s="245">
        <v>0</v>
      </c>
      <c r="Q141" s="245">
        <v>0</v>
      </c>
      <c r="R141" s="245">
        <v>3</v>
      </c>
      <c r="S141" s="245">
        <v>0</v>
      </c>
      <c r="T141" s="245">
        <v>0</v>
      </c>
      <c r="U141" s="245">
        <v>0</v>
      </c>
      <c r="V141" s="245">
        <v>0</v>
      </c>
      <c r="W141" s="245">
        <v>0</v>
      </c>
      <c r="X141" s="245">
        <v>0</v>
      </c>
      <c r="Y141" s="245">
        <f t="shared" si="71"/>
        <v>5</v>
      </c>
      <c r="Z141" s="245">
        <f t="shared" si="72"/>
        <v>9</v>
      </c>
      <c r="AA141" s="245">
        <f t="shared" si="73"/>
        <v>0</v>
      </c>
      <c r="AB141" s="246">
        <f t="shared" si="74"/>
        <v>14</v>
      </c>
    </row>
    <row r="142" spans="1:28" ht="16.5" thickBot="1" thickTop="1">
      <c r="A142" s="455"/>
      <c r="B142" s="396"/>
      <c r="C142" s="198" t="s">
        <v>125</v>
      </c>
      <c r="D142" s="247">
        <f aca="true" t="shared" si="78" ref="D142:X142">SUM(D140:D141)</f>
        <v>0</v>
      </c>
      <c r="E142" s="247">
        <f t="shared" si="78"/>
        <v>18</v>
      </c>
      <c r="F142" s="247">
        <f t="shared" si="78"/>
        <v>0</v>
      </c>
      <c r="G142" s="247">
        <f t="shared" si="78"/>
        <v>0</v>
      </c>
      <c r="H142" s="247">
        <f t="shared" si="78"/>
        <v>0</v>
      </c>
      <c r="I142" s="247">
        <f t="shared" si="78"/>
        <v>0</v>
      </c>
      <c r="J142" s="247">
        <f t="shared" si="78"/>
        <v>0</v>
      </c>
      <c r="K142" s="247">
        <f t="shared" si="78"/>
        <v>0</v>
      </c>
      <c r="L142" s="247">
        <f t="shared" si="78"/>
        <v>13</v>
      </c>
      <c r="M142" s="247">
        <f t="shared" si="78"/>
        <v>0</v>
      </c>
      <c r="N142" s="247">
        <f t="shared" si="78"/>
        <v>0</v>
      </c>
      <c r="O142" s="247">
        <f t="shared" si="78"/>
        <v>4</v>
      </c>
      <c r="P142" s="247">
        <f t="shared" si="78"/>
        <v>0</v>
      </c>
      <c r="Q142" s="247">
        <f t="shared" si="78"/>
        <v>0</v>
      </c>
      <c r="R142" s="247">
        <f t="shared" si="78"/>
        <v>6</v>
      </c>
      <c r="S142" s="247">
        <f t="shared" si="78"/>
        <v>0</v>
      </c>
      <c r="T142" s="247">
        <f t="shared" si="78"/>
        <v>0</v>
      </c>
      <c r="U142" s="247">
        <f t="shared" si="78"/>
        <v>0</v>
      </c>
      <c r="V142" s="247">
        <f t="shared" si="78"/>
        <v>0</v>
      </c>
      <c r="W142" s="247">
        <f t="shared" si="78"/>
        <v>0</v>
      </c>
      <c r="X142" s="247">
        <f t="shared" si="78"/>
        <v>0</v>
      </c>
      <c r="Y142" s="247">
        <f t="shared" si="71"/>
        <v>23</v>
      </c>
      <c r="Z142" s="247">
        <f t="shared" si="72"/>
        <v>18</v>
      </c>
      <c r="AA142" s="247">
        <f t="shared" si="73"/>
        <v>0</v>
      </c>
      <c r="AB142" s="248">
        <f t="shared" si="74"/>
        <v>41</v>
      </c>
    </row>
    <row r="143" spans="1:28" ht="15.75" thickTop="1">
      <c r="A143" s="455" t="s">
        <v>96</v>
      </c>
      <c r="B143" s="395" t="s">
        <v>36</v>
      </c>
      <c r="C143" s="11" t="s">
        <v>40</v>
      </c>
      <c r="D143" s="180">
        <v>0</v>
      </c>
      <c r="E143" s="180">
        <v>0</v>
      </c>
      <c r="F143" s="180">
        <v>0</v>
      </c>
      <c r="G143" s="180">
        <v>0</v>
      </c>
      <c r="H143" s="180">
        <v>0</v>
      </c>
      <c r="I143" s="180">
        <v>0</v>
      </c>
      <c r="J143" s="180">
        <v>0</v>
      </c>
      <c r="K143" s="180">
        <v>0</v>
      </c>
      <c r="L143" s="180">
        <v>0</v>
      </c>
      <c r="M143" s="180">
        <v>0</v>
      </c>
      <c r="N143" s="180">
        <v>0</v>
      </c>
      <c r="O143" s="180">
        <v>0</v>
      </c>
      <c r="P143" s="180">
        <v>0</v>
      </c>
      <c r="Q143" s="180">
        <v>0</v>
      </c>
      <c r="R143" s="180">
        <v>1</v>
      </c>
      <c r="S143" s="180">
        <v>0</v>
      </c>
      <c r="T143" s="180">
        <v>0</v>
      </c>
      <c r="U143" s="180">
        <v>0</v>
      </c>
      <c r="V143" s="180">
        <v>0</v>
      </c>
      <c r="W143" s="180">
        <v>0</v>
      </c>
      <c r="X143" s="180">
        <v>0</v>
      </c>
      <c r="Y143" s="180">
        <f t="shared" si="71"/>
        <v>1</v>
      </c>
      <c r="Z143" s="180">
        <f t="shared" si="72"/>
        <v>0</v>
      </c>
      <c r="AA143" s="180">
        <f t="shared" si="73"/>
        <v>0</v>
      </c>
      <c r="AB143" s="249">
        <f t="shared" si="74"/>
        <v>1</v>
      </c>
    </row>
    <row r="144" spans="1:28" ht="15.75" thickBot="1">
      <c r="A144" s="455"/>
      <c r="B144" s="395" t="s">
        <v>36</v>
      </c>
      <c r="C144" s="17" t="s">
        <v>41</v>
      </c>
      <c r="D144" s="245">
        <v>0</v>
      </c>
      <c r="E144" s="245">
        <v>0</v>
      </c>
      <c r="F144" s="245">
        <v>0</v>
      </c>
      <c r="G144" s="245">
        <v>0</v>
      </c>
      <c r="H144" s="245">
        <v>0</v>
      </c>
      <c r="I144" s="245">
        <v>0</v>
      </c>
      <c r="J144" s="245">
        <v>0</v>
      </c>
      <c r="K144" s="245">
        <v>0</v>
      </c>
      <c r="L144" s="245">
        <v>0</v>
      </c>
      <c r="M144" s="245">
        <v>0</v>
      </c>
      <c r="N144" s="245">
        <v>0</v>
      </c>
      <c r="O144" s="245">
        <v>0</v>
      </c>
      <c r="P144" s="245">
        <v>0</v>
      </c>
      <c r="Q144" s="245">
        <v>0</v>
      </c>
      <c r="R144" s="245">
        <v>0</v>
      </c>
      <c r="S144" s="245">
        <v>0</v>
      </c>
      <c r="T144" s="245">
        <v>0</v>
      </c>
      <c r="U144" s="245">
        <v>0</v>
      </c>
      <c r="V144" s="245">
        <v>0</v>
      </c>
      <c r="W144" s="245">
        <v>0</v>
      </c>
      <c r="X144" s="245">
        <v>0</v>
      </c>
      <c r="Y144" s="245">
        <f t="shared" si="71"/>
        <v>0</v>
      </c>
      <c r="Z144" s="245">
        <f t="shared" si="72"/>
        <v>0</v>
      </c>
      <c r="AA144" s="245">
        <f t="shared" si="73"/>
        <v>0</v>
      </c>
      <c r="AB144" s="246">
        <f t="shared" si="74"/>
        <v>0</v>
      </c>
    </row>
    <row r="145" spans="1:28" ht="16.5" thickBot="1" thickTop="1">
      <c r="A145" s="455"/>
      <c r="B145" s="396"/>
      <c r="C145" s="198" t="s">
        <v>125</v>
      </c>
      <c r="D145" s="247">
        <f aca="true" t="shared" si="79" ref="D145:X145">SUM(D143:D144)</f>
        <v>0</v>
      </c>
      <c r="E145" s="247">
        <f t="shared" si="79"/>
        <v>0</v>
      </c>
      <c r="F145" s="247">
        <f t="shared" si="79"/>
        <v>0</v>
      </c>
      <c r="G145" s="247">
        <f t="shared" si="79"/>
        <v>0</v>
      </c>
      <c r="H145" s="247">
        <f t="shared" si="79"/>
        <v>0</v>
      </c>
      <c r="I145" s="247">
        <f t="shared" si="79"/>
        <v>0</v>
      </c>
      <c r="J145" s="247">
        <f t="shared" si="79"/>
        <v>0</v>
      </c>
      <c r="K145" s="247">
        <f t="shared" si="79"/>
        <v>0</v>
      </c>
      <c r="L145" s="247">
        <f t="shared" si="79"/>
        <v>0</v>
      </c>
      <c r="M145" s="247">
        <f t="shared" si="79"/>
        <v>0</v>
      </c>
      <c r="N145" s="247">
        <f t="shared" si="79"/>
        <v>0</v>
      </c>
      <c r="O145" s="247">
        <f t="shared" si="79"/>
        <v>0</v>
      </c>
      <c r="P145" s="247">
        <f t="shared" si="79"/>
        <v>0</v>
      </c>
      <c r="Q145" s="247">
        <f t="shared" si="79"/>
        <v>0</v>
      </c>
      <c r="R145" s="247">
        <f t="shared" si="79"/>
        <v>1</v>
      </c>
      <c r="S145" s="247">
        <f t="shared" si="79"/>
        <v>0</v>
      </c>
      <c r="T145" s="247">
        <f t="shared" si="79"/>
        <v>0</v>
      </c>
      <c r="U145" s="247">
        <f t="shared" si="79"/>
        <v>0</v>
      </c>
      <c r="V145" s="247">
        <f t="shared" si="79"/>
        <v>0</v>
      </c>
      <c r="W145" s="247">
        <f t="shared" si="79"/>
        <v>0</v>
      </c>
      <c r="X145" s="247">
        <f t="shared" si="79"/>
        <v>0</v>
      </c>
      <c r="Y145" s="247">
        <f t="shared" si="71"/>
        <v>1</v>
      </c>
      <c r="Z145" s="247">
        <f t="shared" si="72"/>
        <v>0</v>
      </c>
      <c r="AA145" s="247">
        <f t="shared" si="73"/>
        <v>0</v>
      </c>
      <c r="AB145" s="248">
        <f t="shared" si="74"/>
        <v>1</v>
      </c>
    </row>
    <row r="146" spans="1:28" ht="15.75" thickTop="1">
      <c r="A146" s="455" t="s">
        <v>96</v>
      </c>
      <c r="B146" s="395" t="s">
        <v>126</v>
      </c>
      <c r="C146" s="11" t="s">
        <v>40</v>
      </c>
      <c r="D146" s="180">
        <v>0</v>
      </c>
      <c r="E146" s="180">
        <v>9</v>
      </c>
      <c r="F146" s="180">
        <v>1</v>
      </c>
      <c r="G146" s="180">
        <v>0</v>
      </c>
      <c r="H146" s="180">
        <v>0</v>
      </c>
      <c r="I146" s="180">
        <v>0</v>
      </c>
      <c r="J146" s="180">
        <v>0</v>
      </c>
      <c r="K146" s="180">
        <v>0</v>
      </c>
      <c r="L146" s="180">
        <v>5</v>
      </c>
      <c r="M146" s="180">
        <v>0</v>
      </c>
      <c r="N146" s="180">
        <v>0</v>
      </c>
      <c r="O146" s="180">
        <v>2</v>
      </c>
      <c r="P146" s="180">
        <v>0</v>
      </c>
      <c r="Q146" s="180">
        <v>0</v>
      </c>
      <c r="R146" s="180">
        <v>11</v>
      </c>
      <c r="S146" s="180">
        <v>1</v>
      </c>
      <c r="T146" s="180">
        <v>0</v>
      </c>
      <c r="U146" s="180">
        <v>0</v>
      </c>
      <c r="V146" s="180">
        <v>0</v>
      </c>
      <c r="W146" s="180">
        <v>0</v>
      </c>
      <c r="X146" s="180">
        <v>0</v>
      </c>
      <c r="Y146" s="180">
        <f t="shared" si="71"/>
        <v>19</v>
      </c>
      <c r="Z146" s="180">
        <f t="shared" si="72"/>
        <v>10</v>
      </c>
      <c r="AA146" s="180">
        <f t="shared" si="73"/>
        <v>0</v>
      </c>
      <c r="AB146" s="249">
        <f t="shared" si="74"/>
        <v>29</v>
      </c>
    </row>
    <row r="147" spans="1:28" ht="15.75" thickBot="1">
      <c r="A147" s="455" t="s">
        <v>96</v>
      </c>
      <c r="B147" s="395" t="s">
        <v>126</v>
      </c>
      <c r="C147" s="17" t="s">
        <v>41</v>
      </c>
      <c r="D147" s="245">
        <v>0</v>
      </c>
      <c r="E147" s="245">
        <v>2</v>
      </c>
      <c r="F147" s="245">
        <v>0</v>
      </c>
      <c r="G147" s="245">
        <v>0</v>
      </c>
      <c r="H147" s="245">
        <v>0</v>
      </c>
      <c r="I147" s="245">
        <v>0</v>
      </c>
      <c r="J147" s="245">
        <v>0</v>
      </c>
      <c r="K147" s="245">
        <v>0</v>
      </c>
      <c r="L147" s="245">
        <v>0</v>
      </c>
      <c r="M147" s="245">
        <v>0</v>
      </c>
      <c r="N147" s="245">
        <v>0</v>
      </c>
      <c r="O147" s="245">
        <v>0</v>
      </c>
      <c r="P147" s="245">
        <v>0</v>
      </c>
      <c r="Q147" s="245">
        <v>0</v>
      </c>
      <c r="R147" s="245">
        <v>0</v>
      </c>
      <c r="S147" s="245">
        <v>0</v>
      </c>
      <c r="T147" s="245">
        <v>0</v>
      </c>
      <c r="U147" s="245">
        <v>0</v>
      </c>
      <c r="V147" s="245">
        <v>0</v>
      </c>
      <c r="W147" s="245">
        <v>0</v>
      </c>
      <c r="X147" s="245">
        <v>0</v>
      </c>
      <c r="Y147" s="245">
        <f t="shared" si="71"/>
        <v>0</v>
      </c>
      <c r="Z147" s="245">
        <f t="shared" si="72"/>
        <v>2</v>
      </c>
      <c r="AA147" s="245">
        <f t="shared" si="73"/>
        <v>0</v>
      </c>
      <c r="AB147" s="246">
        <f t="shared" si="74"/>
        <v>2</v>
      </c>
    </row>
    <row r="148" spans="1:28" ht="16.5" thickBot="1" thickTop="1">
      <c r="A148" s="455"/>
      <c r="B148" s="397"/>
      <c r="C148" s="201" t="s">
        <v>125</v>
      </c>
      <c r="D148" s="250">
        <f aca="true" t="shared" si="80" ref="D148:X148">SUM(D146:D147)</f>
        <v>0</v>
      </c>
      <c r="E148" s="250">
        <f t="shared" si="80"/>
        <v>11</v>
      </c>
      <c r="F148" s="250">
        <f t="shared" si="80"/>
        <v>1</v>
      </c>
      <c r="G148" s="250">
        <f t="shared" si="80"/>
        <v>0</v>
      </c>
      <c r="H148" s="250">
        <f t="shared" si="80"/>
        <v>0</v>
      </c>
      <c r="I148" s="250">
        <f t="shared" si="80"/>
        <v>0</v>
      </c>
      <c r="J148" s="250">
        <f t="shared" si="80"/>
        <v>0</v>
      </c>
      <c r="K148" s="250">
        <f t="shared" si="80"/>
        <v>0</v>
      </c>
      <c r="L148" s="250">
        <f t="shared" si="80"/>
        <v>5</v>
      </c>
      <c r="M148" s="250">
        <f t="shared" si="80"/>
        <v>0</v>
      </c>
      <c r="N148" s="250">
        <f t="shared" si="80"/>
        <v>0</v>
      </c>
      <c r="O148" s="250">
        <f t="shared" si="80"/>
        <v>2</v>
      </c>
      <c r="P148" s="250">
        <f t="shared" si="80"/>
        <v>0</v>
      </c>
      <c r="Q148" s="250">
        <f t="shared" si="80"/>
        <v>0</v>
      </c>
      <c r="R148" s="250">
        <f t="shared" si="80"/>
        <v>11</v>
      </c>
      <c r="S148" s="250">
        <f t="shared" si="80"/>
        <v>1</v>
      </c>
      <c r="T148" s="250">
        <f t="shared" si="80"/>
        <v>0</v>
      </c>
      <c r="U148" s="250">
        <f t="shared" si="80"/>
        <v>0</v>
      </c>
      <c r="V148" s="250">
        <f t="shared" si="80"/>
        <v>0</v>
      </c>
      <c r="W148" s="250">
        <f t="shared" si="80"/>
        <v>0</v>
      </c>
      <c r="X148" s="250">
        <f t="shared" si="80"/>
        <v>0</v>
      </c>
      <c r="Y148" s="250">
        <f t="shared" si="71"/>
        <v>19</v>
      </c>
      <c r="Z148" s="250">
        <f t="shared" si="72"/>
        <v>12</v>
      </c>
      <c r="AA148" s="250">
        <f t="shared" si="73"/>
        <v>0</v>
      </c>
      <c r="AB148" s="251">
        <f t="shared" si="74"/>
        <v>31</v>
      </c>
    </row>
    <row r="149" spans="1:28" ht="15.75" thickBot="1">
      <c r="A149" s="456"/>
      <c r="B149" s="398" t="s">
        <v>127</v>
      </c>
      <c r="C149" s="204" t="s">
        <v>40</v>
      </c>
      <c r="D149" s="252">
        <f aca="true" t="shared" si="81" ref="D149:X149">D140+D143+D146</f>
        <v>0</v>
      </c>
      <c r="E149" s="252">
        <f t="shared" si="81"/>
        <v>18</v>
      </c>
      <c r="F149" s="252">
        <f t="shared" si="81"/>
        <v>1</v>
      </c>
      <c r="G149" s="252">
        <f t="shared" si="81"/>
        <v>0</v>
      </c>
      <c r="H149" s="252">
        <f t="shared" si="81"/>
        <v>0</v>
      </c>
      <c r="I149" s="252">
        <f t="shared" si="81"/>
        <v>0</v>
      </c>
      <c r="J149" s="252">
        <f t="shared" si="81"/>
        <v>0</v>
      </c>
      <c r="K149" s="252">
        <f t="shared" si="81"/>
        <v>0</v>
      </c>
      <c r="L149" s="252">
        <f t="shared" si="81"/>
        <v>16</v>
      </c>
      <c r="M149" s="252">
        <f t="shared" si="81"/>
        <v>0</v>
      </c>
      <c r="N149" s="252">
        <f t="shared" si="81"/>
        <v>0</v>
      </c>
      <c r="O149" s="252">
        <f t="shared" si="81"/>
        <v>6</v>
      </c>
      <c r="P149" s="252">
        <f t="shared" si="81"/>
        <v>0</v>
      </c>
      <c r="Q149" s="252">
        <f t="shared" si="81"/>
        <v>0</v>
      </c>
      <c r="R149" s="252">
        <f t="shared" si="81"/>
        <v>15</v>
      </c>
      <c r="S149" s="252">
        <f t="shared" si="81"/>
        <v>1</v>
      </c>
      <c r="T149" s="252">
        <f t="shared" si="81"/>
        <v>0</v>
      </c>
      <c r="U149" s="252">
        <f t="shared" si="81"/>
        <v>0</v>
      </c>
      <c r="V149" s="252">
        <f t="shared" si="81"/>
        <v>0</v>
      </c>
      <c r="W149" s="252">
        <f t="shared" si="81"/>
        <v>0</v>
      </c>
      <c r="X149" s="252">
        <f t="shared" si="81"/>
        <v>0</v>
      </c>
      <c r="Y149" s="252">
        <f t="shared" si="71"/>
        <v>38</v>
      </c>
      <c r="Z149" s="252">
        <f t="shared" si="72"/>
        <v>19</v>
      </c>
      <c r="AA149" s="252">
        <f t="shared" si="73"/>
        <v>0</v>
      </c>
      <c r="AB149" s="253">
        <f t="shared" si="74"/>
        <v>57</v>
      </c>
    </row>
    <row r="150" spans="1:28" ht="15.75" thickBot="1">
      <c r="A150" s="456"/>
      <c r="B150" s="398"/>
      <c r="C150" s="204" t="s">
        <v>41</v>
      </c>
      <c r="D150" s="252">
        <f aca="true" t="shared" si="82" ref="D150:X150">D141+D144+D147</f>
        <v>0</v>
      </c>
      <c r="E150" s="252">
        <f t="shared" si="82"/>
        <v>11</v>
      </c>
      <c r="F150" s="252">
        <f t="shared" si="82"/>
        <v>0</v>
      </c>
      <c r="G150" s="252">
        <f t="shared" si="82"/>
        <v>0</v>
      </c>
      <c r="H150" s="252">
        <f t="shared" si="82"/>
        <v>0</v>
      </c>
      <c r="I150" s="252">
        <f t="shared" si="82"/>
        <v>0</v>
      </c>
      <c r="J150" s="252">
        <f t="shared" si="82"/>
        <v>0</v>
      </c>
      <c r="K150" s="252">
        <f t="shared" si="82"/>
        <v>0</v>
      </c>
      <c r="L150" s="252">
        <f t="shared" si="82"/>
        <v>2</v>
      </c>
      <c r="M150" s="252">
        <f t="shared" si="82"/>
        <v>0</v>
      </c>
      <c r="N150" s="252">
        <f t="shared" si="82"/>
        <v>0</v>
      </c>
      <c r="O150" s="252">
        <f t="shared" si="82"/>
        <v>0</v>
      </c>
      <c r="P150" s="252">
        <f t="shared" si="82"/>
        <v>0</v>
      </c>
      <c r="Q150" s="252">
        <f t="shared" si="82"/>
        <v>0</v>
      </c>
      <c r="R150" s="252">
        <f t="shared" si="82"/>
        <v>3</v>
      </c>
      <c r="S150" s="252">
        <f t="shared" si="82"/>
        <v>0</v>
      </c>
      <c r="T150" s="252">
        <f t="shared" si="82"/>
        <v>0</v>
      </c>
      <c r="U150" s="252">
        <f t="shared" si="82"/>
        <v>0</v>
      </c>
      <c r="V150" s="252">
        <f t="shared" si="82"/>
        <v>0</v>
      </c>
      <c r="W150" s="252">
        <f t="shared" si="82"/>
        <v>0</v>
      </c>
      <c r="X150" s="252">
        <f t="shared" si="82"/>
        <v>0</v>
      </c>
      <c r="Y150" s="252">
        <f t="shared" si="71"/>
        <v>5</v>
      </c>
      <c r="Z150" s="252">
        <f t="shared" si="72"/>
        <v>11</v>
      </c>
      <c r="AA150" s="252">
        <f t="shared" si="73"/>
        <v>0</v>
      </c>
      <c r="AB150" s="253">
        <f t="shared" si="74"/>
        <v>16</v>
      </c>
    </row>
    <row r="151" spans="1:28" ht="15.75" thickBot="1">
      <c r="A151" s="457"/>
      <c r="B151" s="398"/>
      <c r="C151" s="204" t="s">
        <v>128</v>
      </c>
      <c r="D151" s="252">
        <f aca="true" t="shared" si="83" ref="D151:X151">SUM(D149:D150)</f>
        <v>0</v>
      </c>
      <c r="E151" s="252">
        <f t="shared" si="83"/>
        <v>29</v>
      </c>
      <c r="F151" s="252">
        <f t="shared" si="83"/>
        <v>1</v>
      </c>
      <c r="G151" s="252">
        <f t="shared" si="83"/>
        <v>0</v>
      </c>
      <c r="H151" s="252">
        <f t="shared" si="83"/>
        <v>0</v>
      </c>
      <c r="I151" s="252">
        <f t="shared" si="83"/>
        <v>0</v>
      </c>
      <c r="J151" s="252">
        <f t="shared" si="83"/>
        <v>0</v>
      </c>
      <c r="K151" s="252">
        <f t="shared" si="83"/>
        <v>0</v>
      </c>
      <c r="L151" s="252">
        <f t="shared" si="83"/>
        <v>18</v>
      </c>
      <c r="M151" s="252">
        <f t="shared" si="83"/>
        <v>0</v>
      </c>
      <c r="N151" s="252">
        <f t="shared" si="83"/>
        <v>0</v>
      </c>
      <c r="O151" s="252">
        <f t="shared" si="83"/>
        <v>6</v>
      </c>
      <c r="P151" s="252">
        <f t="shared" si="83"/>
        <v>0</v>
      </c>
      <c r="Q151" s="252">
        <f t="shared" si="83"/>
        <v>0</v>
      </c>
      <c r="R151" s="252">
        <f t="shared" si="83"/>
        <v>18</v>
      </c>
      <c r="S151" s="252">
        <f t="shared" si="83"/>
        <v>1</v>
      </c>
      <c r="T151" s="252">
        <f t="shared" si="83"/>
        <v>0</v>
      </c>
      <c r="U151" s="252">
        <f t="shared" si="83"/>
        <v>0</v>
      </c>
      <c r="V151" s="252">
        <f t="shared" si="83"/>
        <v>0</v>
      </c>
      <c r="W151" s="252">
        <f t="shared" si="83"/>
        <v>0</v>
      </c>
      <c r="X151" s="252">
        <f t="shared" si="83"/>
        <v>0</v>
      </c>
      <c r="Y151" s="252">
        <f t="shared" si="71"/>
        <v>43</v>
      </c>
      <c r="Z151" s="252">
        <f t="shared" si="72"/>
        <v>30</v>
      </c>
      <c r="AA151" s="252">
        <f t="shared" si="73"/>
        <v>0</v>
      </c>
      <c r="AB151" s="253">
        <f t="shared" si="74"/>
        <v>73</v>
      </c>
    </row>
    <row r="152" spans="1:28" ht="15">
      <c r="A152" s="454" t="s">
        <v>97</v>
      </c>
      <c r="B152" s="394" t="s">
        <v>35</v>
      </c>
      <c r="C152" s="56" t="s">
        <v>40</v>
      </c>
      <c r="D152" s="243">
        <v>0</v>
      </c>
      <c r="E152" s="243">
        <v>9</v>
      </c>
      <c r="F152" s="243">
        <v>2</v>
      </c>
      <c r="G152" s="243">
        <v>0</v>
      </c>
      <c r="H152" s="243">
        <v>0</v>
      </c>
      <c r="I152" s="243">
        <v>0</v>
      </c>
      <c r="J152" s="243">
        <v>0</v>
      </c>
      <c r="K152" s="243">
        <v>0</v>
      </c>
      <c r="L152" s="243">
        <v>17</v>
      </c>
      <c r="M152" s="243">
        <v>0</v>
      </c>
      <c r="N152" s="243">
        <v>0</v>
      </c>
      <c r="O152" s="243">
        <v>20</v>
      </c>
      <c r="P152" s="243">
        <v>0</v>
      </c>
      <c r="Q152" s="243">
        <v>0</v>
      </c>
      <c r="R152" s="243">
        <v>8</v>
      </c>
      <c r="S152" s="243">
        <v>7</v>
      </c>
      <c r="T152" s="243">
        <v>0</v>
      </c>
      <c r="U152" s="243">
        <v>0</v>
      </c>
      <c r="V152" s="243">
        <v>0</v>
      </c>
      <c r="W152" s="243">
        <v>0</v>
      </c>
      <c r="X152" s="243">
        <v>0</v>
      </c>
      <c r="Y152" s="243">
        <f t="shared" si="71"/>
        <v>47</v>
      </c>
      <c r="Z152" s="243">
        <f t="shared" si="72"/>
        <v>16</v>
      </c>
      <c r="AA152" s="243">
        <f t="shared" si="73"/>
        <v>0</v>
      </c>
      <c r="AB152" s="244">
        <f t="shared" si="74"/>
        <v>63</v>
      </c>
    </row>
    <row r="153" spans="1:28" ht="15.75" thickBot="1">
      <c r="A153" s="455" t="s">
        <v>97</v>
      </c>
      <c r="B153" s="395" t="s">
        <v>35</v>
      </c>
      <c r="C153" s="17" t="s">
        <v>41</v>
      </c>
      <c r="D153" s="245">
        <v>0</v>
      </c>
      <c r="E153" s="245">
        <v>1</v>
      </c>
      <c r="F153" s="245">
        <v>0</v>
      </c>
      <c r="G153" s="245">
        <v>0</v>
      </c>
      <c r="H153" s="245">
        <v>0</v>
      </c>
      <c r="I153" s="245">
        <v>0</v>
      </c>
      <c r="J153" s="245">
        <v>0</v>
      </c>
      <c r="K153" s="245">
        <v>0</v>
      </c>
      <c r="L153" s="245">
        <v>0</v>
      </c>
      <c r="M153" s="245">
        <v>0</v>
      </c>
      <c r="N153" s="245">
        <v>0</v>
      </c>
      <c r="O153" s="245">
        <v>0</v>
      </c>
      <c r="P153" s="245">
        <v>0</v>
      </c>
      <c r="Q153" s="245">
        <v>0</v>
      </c>
      <c r="R153" s="245">
        <v>4</v>
      </c>
      <c r="S153" s="245">
        <v>0</v>
      </c>
      <c r="T153" s="245">
        <v>0</v>
      </c>
      <c r="U153" s="245">
        <v>0</v>
      </c>
      <c r="V153" s="245">
        <v>0</v>
      </c>
      <c r="W153" s="245">
        <v>0</v>
      </c>
      <c r="X153" s="245">
        <v>0</v>
      </c>
      <c r="Y153" s="245">
        <f t="shared" si="71"/>
        <v>4</v>
      </c>
      <c r="Z153" s="245">
        <f t="shared" si="72"/>
        <v>1</v>
      </c>
      <c r="AA153" s="245">
        <f t="shared" si="73"/>
        <v>0</v>
      </c>
      <c r="AB153" s="246">
        <f t="shared" si="74"/>
        <v>5</v>
      </c>
    </row>
    <row r="154" spans="1:28" ht="16.5" thickBot="1" thickTop="1">
      <c r="A154" s="455"/>
      <c r="B154" s="396"/>
      <c r="C154" s="198" t="s">
        <v>125</v>
      </c>
      <c r="D154" s="247">
        <f aca="true" t="shared" si="84" ref="D154:X154">SUM(D152:D153)</f>
        <v>0</v>
      </c>
      <c r="E154" s="247">
        <f t="shared" si="84"/>
        <v>10</v>
      </c>
      <c r="F154" s="247">
        <f t="shared" si="84"/>
        <v>2</v>
      </c>
      <c r="G154" s="247">
        <f t="shared" si="84"/>
        <v>0</v>
      </c>
      <c r="H154" s="247">
        <f t="shared" si="84"/>
        <v>0</v>
      </c>
      <c r="I154" s="247">
        <f t="shared" si="84"/>
        <v>0</v>
      </c>
      <c r="J154" s="247">
        <f t="shared" si="84"/>
        <v>0</v>
      </c>
      <c r="K154" s="247">
        <f t="shared" si="84"/>
        <v>0</v>
      </c>
      <c r="L154" s="247">
        <f t="shared" si="84"/>
        <v>17</v>
      </c>
      <c r="M154" s="247">
        <f t="shared" si="84"/>
        <v>0</v>
      </c>
      <c r="N154" s="247">
        <f t="shared" si="84"/>
        <v>0</v>
      </c>
      <c r="O154" s="247">
        <f t="shared" si="84"/>
        <v>20</v>
      </c>
      <c r="P154" s="247">
        <f t="shared" si="84"/>
        <v>0</v>
      </c>
      <c r="Q154" s="247">
        <f t="shared" si="84"/>
        <v>0</v>
      </c>
      <c r="R154" s="247">
        <f t="shared" si="84"/>
        <v>12</v>
      </c>
      <c r="S154" s="247">
        <f t="shared" si="84"/>
        <v>7</v>
      </c>
      <c r="T154" s="247">
        <f t="shared" si="84"/>
        <v>0</v>
      </c>
      <c r="U154" s="247">
        <f t="shared" si="84"/>
        <v>0</v>
      </c>
      <c r="V154" s="247">
        <f t="shared" si="84"/>
        <v>0</v>
      </c>
      <c r="W154" s="247">
        <f t="shared" si="84"/>
        <v>0</v>
      </c>
      <c r="X154" s="247">
        <f t="shared" si="84"/>
        <v>0</v>
      </c>
      <c r="Y154" s="247">
        <f t="shared" si="71"/>
        <v>51</v>
      </c>
      <c r="Z154" s="247">
        <f t="shared" si="72"/>
        <v>17</v>
      </c>
      <c r="AA154" s="247">
        <f t="shared" si="73"/>
        <v>0</v>
      </c>
      <c r="AB154" s="248">
        <f t="shared" si="74"/>
        <v>68</v>
      </c>
    </row>
    <row r="155" spans="1:28" ht="15.75" thickTop="1">
      <c r="A155" s="455" t="s">
        <v>97</v>
      </c>
      <c r="B155" s="395" t="s">
        <v>36</v>
      </c>
      <c r="C155" s="11" t="s">
        <v>40</v>
      </c>
      <c r="D155" s="180">
        <v>0</v>
      </c>
      <c r="E155" s="180">
        <v>0</v>
      </c>
      <c r="F155" s="180">
        <v>0</v>
      </c>
      <c r="G155" s="180">
        <v>0</v>
      </c>
      <c r="H155" s="180">
        <v>0</v>
      </c>
      <c r="I155" s="180">
        <v>0</v>
      </c>
      <c r="J155" s="180">
        <v>0</v>
      </c>
      <c r="K155" s="180">
        <v>0</v>
      </c>
      <c r="L155" s="180">
        <v>0</v>
      </c>
      <c r="M155" s="180">
        <v>0</v>
      </c>
      <c r="N155" s="180">
        <v>0</v>
      </c>
      <c r="O155" s="180">
        <v>0</v>
      </c>
      <c r="P155" s="180">
        <v>0</v>
      </c>
      <c r="Q155" s="180">
        <v>0</v>
      </c>
      <c r="R155" s="180">
        <v>0</v>
      </c>
      <c r="S155" s="180">
        <v>0</v>
      </c>
      <c r="T155" s="180">
        <v>0</v>
      </c>
      <c r="U155" s="180">
        <v>0</v>
      </c>
      <c r="V155" s="180">
        <v>0</v>
      </c>
      <c r="W155" s="180">
        <v>0</v>
      </c>
      <c r="X155" s="180">
        <v>0</v>
      </c>
      <c r="Y155" s="180">
        <f t="shared" si="71"/>
        <v>0</v>
      </c>
      <c r="Z155" s="180">
        <f t="shared" si="72"/>
        <v>0</v>
      </c>
      <c r="AA155" s="180">
        <f t="shared" si="73"/>
        <v>0</v>
      </c>
      <c r="AB155" s="249">
        <f t="shared" si="74"/>
        <v>0</v>
      </c>
    </row>
    <row r="156" spans="1:28" ht="15.75" thickBot="1">
      <c r="A156" s="455" t="s">
        <v>97</v>
      </c>
      <c r="B156" s="395" t="s">
        <v>36</v>
      </c>
      <c r="C156" s="17" t="s">
        <v>41</v>
      </c>
      <c r="D156" s="245">
        <v>0</v>
      </c>
      <c r="E156" s="245">
        <v>0</v>
      </c>
      <c r="F156" s="245">
        <v>0</v>
      </c>
      <c r="G156" s="245">
        <v>0</v>
      </c>
      <c r="H156" s="245">
        <v>0</v>
      </c>
      <c r="I156" s="245">
        <v>0</v>
      </c>
      <c r="J156" s="245">
        <v>0</v>
      </c>
      <c r="K156" s="245">
        <v>0</v>
      </c>
      <c r="L156" s="245">
        <v>0</v>
      </c>
      <c r="M156" s="245">
        <v>0</v>
      </c>
      <c r="N156" s="245">
        <v>0</v>
      </c>
      <c r="O156" s="245">
        <v>0</v>
      </c>
      <c r="P156" s="245">
        <v>0</v>
      </c>
      <c r="Q156" s="245">
        <v>0</v>
      </c>
      <c r="R156" s="245">
        <v>0</v>
      </c>
      <c r="S156" s="245">
        <v>0</v>
      </c>
      <c r="T156" s="245">
        <v>0</v>
      </c>
      <c r="U156" s="245">
        <v>0</v>
      </c>
      <c r="V156" s="245">
        <v>0</v>
      </c>
      <c r="W156" s="245">
        <v>0</v>
      </c>
      <c r="X156" s="245">
        <v>0</v>
      </c>
      <c r="Y156" s="245">
        <f t="shared" si="71"/>
        <v>0</v>
      </c>
      <c r="Z156" s="245">
        <f t="shared" si="72"/>
        <v>0</v>
      </c>
      <c r="AA156" s="245">
        <f t="shared" si="73"/>
        <v>0</v>
      </c>
      <c r="AB156" s="246">
        <f t="shared" si="74"/>
        <v>0</v>
      </c>
    </row>
    <row r="157" spans="1:28" ht="16.5" thickBot="1" thickTop="1">
      <c r="A157" s="455"/>
      <c r="B157" s="396"/>
      <c r="C157" s="198" t="s">
        <v>125</v>
      </c>
      <c r="D157" s="247">
        <f aca="true" t="shared" si="85" ref="D157:X157">SUM(D155:D156)</f>
        <v>0</v>
      </c>
      <c r="E157" s="247">
        <f t="shared" si="85"/>
        <v>0</v>
      </c>
      <c r="F157" s="247">
        <f t="shared" si="85"/>
        <v>0</v>
      </c>
      <c r="G157" s="247">
        <f t="shared" si="85"/>
        <v>0</v>
      </c>
      <c r="H157" s="247">
        <f t="shared" si="85"/>
        <v>0</v>
      </c>
      <c r="I157" s="247">
        <f t="shared" si="85"/>
        <v>0</v>
      </c>
      <c r="J157" s="247">
        <f t="shared" si="85"/>
        <v>0</v>
      </c>
      <c r="K157" s="247">
        <f t="shared" si="85"/>
        <v>0</v>
      </c>
      <c r="L157" s="247">
        <f t="shared" si="85"/>
        <v>0</v>
      </c>
      <c r="M157" s="247">
        <f t="shared" si="85"/>
        <v>0</v>
      </c>
      <c r="N157" s="247">
        <f t="shared" si="85"/>
        <v>0</v>
      </c>
      <c r="O157" s="247">
        <f t="shared" si="85"/>
        <v>0</v>
      </c>
      <c r="P157" s="247">
        <f t="shared" si="85"/>
        <v>0</v>
      </c>
      <c r="Q157" s="247">
        <f t="shared" si="85"/>
        <v>0</v>
      </c>
      <c r="R157" s="247">
        <f t="shared" si="85"/>
        <v>0</v>
      </c>
      <c r="S157" s="247">
        <f t="shared" si="85"/>
        <v>0</v>
      </c>
      <c r="T157" s="247">
        <f t="shared" si="85"/>
        <v>0</v>
      </c>
      <c r="U157" s="247">
        <f t="shared" si="85"/>
        <v>0</v>
      </c>
      <c r="V157" s="247">
        <f t="shared" si="85"/>
        <v>0</v>
      </c>
      <c r="W157" s="247">
        <f t="shared" si="85"/>
        <v>0</v>
      </c>
      <c r="X157" s="247">
        <f t="shared" si="85"/>
        <v>0</v>
      </c>
      <c r="Y157" s="247">
        <f t="shared" si="71"/>
        <v>0</v>
      </c>
      <c r="Z157" s="247">
        <f t="shared" si="72"/>
        <v>0</v>
      </c>
      <c r="AA157" s="247">
        <f t="shared" si="73"/>
        <v>0</v>
      </c>
      <c r="AB157" s="248">
        <f t="shared" si="74"/>
        <v>0</v>
      </c>
    </row>
    <row r="158" spans="1:28" ht="15.75" thickTop="1">
      <c r="A158" s="455" t="s">
        <v>97</v>
      </c>
      <c r="B158" s="395" t="s">
        <v>126</v>
      </c>
      <c r="C158" s="11" t="s">
        <v>40</v>
      </c>
      <c r="D158" s="180">
        <v>0</v>
      </c>
      <c r="E158" s="180">
        <v>9</v>
      </c>
      <c r="F158" s="180">
        <v>7</v>
      </c>
      <c r="G158" s="180">
        <v>0</v>
      </c>
      <c r="H158" s="180">
        <v>0</v>
      </c>
      <c r="I158" s="180">
        <v>0</v>
      </c>
      <c r="J158" s="180">
        <v>0</v>
      </c>
      <c r="K158" s="180">
        <v>0</v>
      </c>
      <c r="L158" s="180">
        <v>13</v>
      </c>
      <c r="M158" s="180">
        <v>0</v>
      </c>
      <c r="N158" s="180">
        <v>0</v>
      </c>
      <c r="O158" s="180">
        <v>20</v>
      </c>
      <c r="P158" s="180">
        <v>0</v>
      </c>
      <c r="Q158" s="180">
        <v>0</v>
      </c>
      <c r="R158" s="180">
        <v>35</v>
      </c>
      <c r="S158" s="180">
        <v>5</v>
      </c>
      <c r="T158" s="180">
        <v>0</v>
      </c>
      <c r="U158" s="180">
        <v>0</v>
      </c>
      <c r="V158" s="180">
        <v>0</v>
      </c>
      <c r="W158" s="180">
        <v>0</v>
      </c>
      <c r="X158" s="180">
        <v>0</v>
      </c>
      <c r="Y158" s="180">
        <f t="shared" si="71"/>
        <v>75</v>
      </c>
      <c r="Z158" s="180">
        <f t="shared" si="72"/>
        <v>14</v>
      </c>
      <c r="AA158" s="180">
        <f t="shared" si="73"/>
        <v>0</v>
      </c>
      <c r="AB158" s="249">
        <f t="shared" si="74"/>
        <v>89</v>
      </c>
    </row>
    <row r="159" spans="1:28" ht="15.75" thickBot="1">
      <c r="A159" s="455" t="s">
        <v>97</v>
      </c>
      <c r="B159" s="395" t="s">
        <v>126</v>
      </c>
      <c r="C159" s="17" t="s">
        <v>41</v>
      </c>
      <c r="D159" s="245">
        <v>0</v>
      </c>
      <c r="E159" s="245">
        <v>12</v>
      </c>
      <c r="F159" s="245">
        <v>0</v>
      </c>
      <c r="G159" s="245">
        <v>0</v>
      </c>
      <c r="H159" s="245">
        <v>0</v>
      </c>
      <c r="I159" s="245">
        <v>0</v>
      </c>
      <c r="J159" s="245">
        <v>0</v>
      </c>
      <c r="K159" s="245">
        <v>0</v>
      </c>
      <c r="L159" s="245">
        <v>2</v>
      </c>
      <c r="M159" s="245">
        <v>0</v>
      </c>
      <c r="N159" s="245">
        <v>0</v>
      </c>
      <c r="O159" s="245">
        <v>4</v>
      </c>
      <c r="P159" s="245">
        <v>0</v>
      </c>
      <c r="Q159" s="245">
        <v>0</v>
      </c>
      <c r="R159" s="245">
        <v>17</v>
      </c>
      <c r="S159" s="245">
        <v>1</v>
      </c>
      <c r="T159" s="245">
        <v>0</v>
      </c>
      <c r="U159" s="245">
        <v>0</v>
      </c>
      <c r="V159" s="245">
        <v>0</v>
      </c>
      <c r="W159" s="245">
        <v>0</v>
      </c>
      <c r="X159" s="245">
        <v>0</v>
      </c>
      <c r="Y159" s="245">
        <f t="shared" si="71"/>
        <v>23</v>
      </c>
      <c r="Z159" s="245">
        <f t="shared" si="72"/>
        <v>13</v>
      </c>
      <c r="AA159" s="245">
        <f t="shared" si="73"/>
        <v>0</v>
      </c>
      <c r="AB159" s="246">
        <f t="shared" si="74"/>
        <v>36</v>
      </c>
    </row>
    <row r="160" spans="1:28" ht="16.5" thickBot="1" thickTop="1">
      <c r="A160" s="455"/>
      <c r="B160" s="397"/>
      <c r="C160" s="201" t="s">
        <v>125</v>
      </c>
      <c r="D160" s="250">
        <f aca="true" t="shared" si="86" ref="D160:X160">SUM(D158:D159)</f>
        <v>0</v>
      </c>
      <c r="E160" s="250">
        <f t="shared" si="86"/>
        <v>21</v>
      </c>
      <c r="F160" s="250">
        <f t="shared" si="86"/>
        <v>7</v>
      </c>
      <c r="G160" s="250">
        <f t="shared" si="86"/>
        <v>0</v>
      </c>
      <c r="H160" s="250">
        <f t="shared" si="86"/>
        <v>0</v>
      </c>
      <c r="I160" s="250">
        <f t="shared" si="86"/>
        <v>0</v>
      </c>
      <c r="J160" s="250">
        <f t="shared" si="86"/>
        <v>0</v>
      </c>
      <c r="K160" s="250">
        <f t="shared" si="86"/>
        <v>0</v>
      </c>
      <c r="L160" s="250">
        <f t="shared" si="86"/>
        <v>15</v>
      </c>
      <c r="M160" s="250">
        <f t="shared" si="86"/>
        <v>0</v>
      </c>
      <c r="N160" s="250">
        <f t="shared" si="86"/>
        <v>0</v>
      </c>
      <c r="O160" s="250">
        <f t="shared" si="86"/>
        <v>24</v>
      </c>
      <c r="P160" s="250">
        <f t="shared" si="86"/>
        <v>0</v>
      </c>
      <c r="Q160" s="250">
        <f t="shared" si="86"/>
        <v>0</v>
      </c>
      <c r="R160" s="250">
        <f t="shared" si="86"/>
        <v>52</v>
      </c>
      <c r="S160" s="250">
        <f t="shared" si="86"/>
        <v>6</v>
      </c>
      <c r="T160" s="250">
        <f t="shared" si="86"/>
        <v>0</v>
      </c>
      <c r="U160" s="250">
        <f t="shared" si="86"/>
        <v>0</v>
      </c>
      <c r="V160" s="250">
        <f t="shared" si="86"/>
        <v>0</v>
      </c>
      <c r="W160" s="250">
        <f t="shared" si="86"/>
        <v>0</v>
      </c>
      <c r="X160" s="250">
        <f t="shared" si="86"/>
        <v>0</v>
      </c>
      <c r="Y160" s="250">
        <f t="shared" si="71"/>
        <v>98</v>
      </c>
      <c r="Z160" s="250">
        <f t="shared" si="72"/>
        <v>27</v>
      </c>
      <c r="AA160" s="250">
        <f t="shared" si="73"/>
        <v>0</v>
      </c>
      <c r="AB160" s="251">
        <f t="shared" si="74"/>
        <v>125</v>
      </c>
    </row>
    <row r="161" spans="1:28" ht="15.75" thickBot="1">
      <c r="A161" s="456"/>
      <c r="B161" s="398" t="s">
        <v>127</v>
      </c>
      <c r="C161" s="204" t="s">
        <v>40</v>
      </c>
      <c r="D161" s="252">
        <f aca="true" t="shared" si="87" ref="D161:X161">D152+D155+D158</f>
        <v>0</v>
      </c>
      <c r="E161" s="252">
        <f t="shared" si="87"/>
        <v>18</v>
      </c>
      <c r="F161" s="252">
        <f t="shared" si="87"/>
        <v>9</v>
      </c>
      <c r="G161" s="252">
        <f t="shared" si="87"/>
        <v>0</v>
      </c>
      <c r="H161" s="252">
        <f t="shared" si="87"/>
        <v>0</v>
      </c>
      <c r="I161" s="252">
        <f t="shared" si="87"/>
        <v>0</v>
      </c>
      <c r="J161" s="252">
        <f t="shared" si="87"/>
        <v>0</v>
      </c>
      <c r="K161" s="252">
        <f t="shared" si="87"/>
        <v>0</v>
      </c>
      <c r="L161" s="252">
        <f t="shared" si="87"/>
        <v>30</v>
      </c>
      <c r="M161" s="252">
        <f t="shared" si="87"/>
        <v>0</v>
      </c>
      <c r="N161" s="252">
        <f t="shared" si="87"/>
        <v>0</v>
      </c>
      <c r="O161" s="252">
        <f t="shared" si="87"/>
        <v>40</v>
      </c>
      <c r="P161" s="252">
        <f t="shared" si="87"/>
        <v>0</v>
      </c>
      <c r="Q161" s="252">
        <f t="shared" si="87"/>
        <v>0</v>
      </c>
      <c r="R161" s="252">
        <f t="shared" si="87"/>
        <v>43</v>
      </c>
      <c r="S161" s="252">
        <f t="shared" si="87"/>
        <v>12</v>
      </c>
      <c r="T161" s="252">
        <f t="shared" si="87"/>
        <v>0</v>
      </c>
      <c r="U161" s="252">
        <f t="shared" si="87"/>
        <v>0</v>
      </c>
      <c r="V161" s="252">
        <f t="shared" si="87"/>
        <v>0</v>
      </c>
      <c r="W161" s="252">
        <f t="shared" si="87"/>
        <v>0</v>
      </c>
      <c r="X161" s="252">
        <f t="shared" si="87"/>
        <v>0</v>
      </c>
      <c r="Y161" s="252">
        <f t="shared" si="71"/>
        <v>122</v>
      </c>
      <c r="Z161" s="252">
        <f t="shared" si="72"/>
        <v>30</v>
      </c>
      <c r="AA161" s="252">
        <f t="shared" si="73"/>
        <v>0</v>
      </c>
      <c r="AB161" s="253">
        <f t="shared" si="74"/>
        <v>152</v>
      </c>
    </row>
    <row r="162" spans="1:28" ht="15.75" thickBot="1">
      <c r="A162" s="456"/>
      <c r="B162" s="398"/>
      <c r="C162" s="204" t="s">
        <v>41</v>
      </c>
      <c r="D162" s="252">
        <f aca="true" t="shared" si="88" ref="D162:X162">D153+D156+D159</f>
        <v>0</v>
      </c>
      <c r="E162" s="252">
        <f t="shared" si="88"/>
        <v>13</v>
      </c>
      <c r="F162" s="252">
        <f t="shared" si="88"/>
        <v>0</v>
      </c>
      <c r="G162" s="252">
        <f t="shared" si="88"/>
        <v>0</v>
      </c>
      <c r="H162" s="252">
        <f t="shared" si="88"/>
        <v>0</v>
      </c>
      <c r="I162" s="252">
        <f t="shared" si="88"/>
        <v>0</v>
      </c>
      <c r="J162" s="252">
        <f t="shared" si="88"/>
        <v>0</v>
      </c>
      <c r="K162" s="252">
        <f t="shared" si="88"/>
        <v>0</v>
      </c>
      <c r="L162" s="252">
        <f t="shared" si="88"/>
        <v>2</v>
      </c>
      <c r="M162" s="252">
        <f t="shared" si="88"/>
        <v>0</v>
      </c>
      <c r="N162" s="252">
        <f t="shared" si="88"/>
        <v>0</v>
      </c>
      <c r="O162" s="252">
        <f t="shared" si="88"/>
        <v>4</v>
      </c>
      <c r="P162" s="252">
        <f t="shared" si="88"/>
        <v>0</v>
      </c>
      <c r="Q162" s="252">
        <f t="shared" si="88"/>
        <v>0</v>
      </c>
      <c r="R162" s="252">
        <f t="shared" si="88"/>
        <v>21</v>
      </c>
      <c r="S162" s="252">
        <f t="shared" si="88"/>
        <v>1</v>
      </c>
      <c r="T162" s="252">
        <f t="shared" si="88"/>
        <v>0</v>
      </c>
      <c r="U162" s="252">
        <f t="shared" si="88"/>
        <v>0</v>
      </c>
      <c r="V162" s="252">
        <f t="shared" si="88"/>
        <v>0</v>
      </c>
      <c r="W162" s="252">
        <f t="shared" si="88"/>
        <v>0</v>
      </c>
      <c r="X162" s="252">
        <f t="shared" si="88"/>
        <v>0</v>
      </c>
      <c r="Y162" s="252">
        <f t="shared" si="71"/>
        <v>27</v>
      </c>
      <c r="Z162" s="252">
        <f t="shared" si="72"/>
        <v>14</v>
      </c>
      <c r="AA162" s="252">
        <f t="shared" si="73"/>
        <v>0</v>
      </c>
      <c r="AB162" s="253">
        <f t="shared" si="74"/>
        <v>41</v>
      </c>
    </row>
    <row r="163" spans="1:28" ht="15.75" thickBot="1">
      <c r="A163" s="457"/>
      <c r="B163" s="398"/>
      <c r="C163" s="204" t="s">
        <v>128</v>
      </c>
      <c r="D163" s="252">
        <f aca="true" t="shared" si="89" ref="D163:X163">SUM(D161:D162)</f>
        <v>0</v>
      </c>
      <c r="E163" s="252">
        <f t="shared" si="89"/>
        <v>31</v>
      </c>
      <c r="F163" s="252">
        <f t="shared" si="89"/>
        <v>9</v>
      </c>
      <c r="G163" s="252">
        <f t="shared" si="89"/>
        <v>0</v>
      </c>
      <c r="H163" s="252">
        <f t="shared" si="89"/>
        <v>0</v>
      </c>
      <c r="I163" s="252">
        <f t="shared" si="89"/>
        <v>0</v>
      </c>
      <c r="J163" s="252">
        <f t="shared" si="89"/>
        <v>0</v>
      </c>
      <c r="K163" s="252">
        <f t="shared" si="89"/>
        <v>0</v>
      </c>
      <c r="L163" s="252">
        <f t="shared" si="89"/>
        <v>32</v>
      </c>
      <c r="M163" s="252">
        <f t="shared" si="89"/>
        <v>0</v>
      </c>
      <c r="N163" s="252">
        <f t="shared" si="89"/>
        <v>0</v>
      </c>
      <c r="O163" s="252">
        <f t="shared" si="89"/>
        <v>44</v>
      </c>
      <c r="P163" s="252">
        <f t="shared" si="89"/>
        <v>0</v>
      </c>
      <c r="Q163" s="252">
        <f t="shared" si="89"/>
        <v>0</v>
      </c>
      <c r="R163" s="252">
        <f t="shared" si="89"/>
        <v>64</v>
      </c>
      <c r="S163" s="252">
        <f t="shared" si="89"/>
        <v>13</v>
      </c>
      <c r="T163" s="252">
        <f t="shared" si="89"/>
        <v>0</v>
      </c>
      <c r="U163" s="252">
        <f t="shared" si="89"/>
        <v>0</v>
      </c>
      <c r="V163" s="252">
        <f t="shared" si="89"/>
        <v>0</v>
      </c>
      <c r="W163" s="252">
        <f t="shared" si="89"/>
        <v>0</v>
      </c>
      <c r="X163" s="252">
        <f t="shared" si="89"/>
        <v>0</v>
      </c>
      <c r="Y163" s="252">
        <f t="shared" si="71"/>
        <v>149</v>
      </c>
      <c r="Z163" s="252">
        <f t="shared" si="72"/>
        <v>44</v>
      </c>
      <c r="AA163" s="252">
        <f t="shared" si="73"/>
        <v>0</v>
      </c>
      <c r="AB163" s="253">
        <f t="shared" si="74"/>
        <v>193</v>
      </c>
    </row>
    <row r="164" spans="1:28" ht="15">
      <c r="A164" s="454" t="s">
        <v>98</v>
      </c>
      <c r="B164" s="394" t="s">
        <v>35</v>
      </c>
      <c r="C164" s="56" t="s">
        <v>40</v>
      </c>
      <c r="D164" s="243">
        <v>1</v>
      </c>
      <c r="E164" s="243">
        <v>10</v>
      </c>
      <c r="F164" s="243">
        <v>2</v>
      </c>
      <c r="G164" s="243">
        <v>0</v>
      </c>
      <c r="H164" s="243">
        <v>0</v>
      </c>
      <c r="I164" s="243">
        <v>1</v>
      </c>
      <c r="J164" s="243">
        <v>0</v>
      </c>
      <c r="K164" s="243">
        <v>0</v>
      </c>
      <c r="L164" s="243">
        <v>10</v>
      </c>
      <c r="M164" s="243">
        <v>0</v>
      </c>
      <c r="N164" s="243">
        <v>0</v>
      </c>
      <c r="O164" s="243">
        <v>9</v>
      </c>
      <c r="P164" s="243">
        <v>0</v>
      </c>
      <c r="Q164" s="243">
        <v>0</v>
      </c>
      <c r="R164" s="243">
        <v>4</v>
      </c>
      <c r="S164" s="243">
        <v>3</v>
      </c>
      <c r="T164" s="243">
        <v>0</v>
      </c>
      <c r="U164" s="243">
        <v>0</v>
      </c>
      <c r="V164" s="243">
        <v>0</v>
      </c>
      <c r="W164" s="243">
        <v>0</v>
      </c>
      <c r="X164" s="243">
        <v>0</v>
      </c>
      <c r="Y164" s="243">
        <f t="shared" si="71"/>
        <v>26</v>
      </c>
      <c r="Z164" s="243">
        <f t="shared" si="72"/>
        <v>14</v>
      </c>
      <c r="AA164" s="243">
        <f t="shared" si="73"/>
        <v>0</v>
      </c>
      <c r="AB164" s="244">
        <f t="shared" si="74"/>
        <v>40</v>
      </c>
    </row>
    <row r="165" spans="1:28" ht="15.75" thickBot="1">
      <c r="A165" s="455" t="s">
        <v>98</v>
      </c>
      <c r="B165" s="395" t="s">
        <v>35</v>
      </c>
      <c r="C165" s="17" t="s">
        <v>41</v>
      </c>
      <c r="D165" s="245">
        <v>0</v>
      </c>
      <c r="E165" s="245">
        <v>1</v>
      </c>
      <c r="F165" s="245">
        <v>0</v>
      </c>
      <c r="G165" s="245">
        <v>0</v>
      </c>
      <c r="H165" s="245">
        <v>0</v>
      </c>
      <c r="I165" s="245">
        <v>0</v>
      </c>
      <c r="J165" s="245">
        <v>0</v>
      </c>
      <c r="K165" s="245">
        <v>0</v>
      </c>
      <c r="L165" s="245">
        <v>1</v>
      </c>
      <c r="M165" s="245">
        <v>1</v>
      </c>
      <c r="N165" s="245">
        <v>0</v>
      </c>
      <c r="O165" s="245">
        <v>1</v>
      </c>
      <c r="P165" s="245">
        <v>0</v>
      </c>
      <c r="Q165" s="245">
        <v>0</v>
      </c>
      <c r="R165" s="245">
        <v>1</v>
      </c>
      <c r="S165" s="245">
        <v>0</v>
      </c>
      <c r="T165" s="245">
        <v>0</v>
      </c>
      <c r="U165" s="245">
        <v>0</v>
      </c>
      <c r="V165" s="245">
        <v>0</v>
      </c>
      <c r="W165" s="245">
        <v>0</v>
      </c>
      <c r="X165" s="245">
        <v>0</v>
      </c>
      <c r="Y165" s="245">
        <f t="shared" si="71"/>
        <v>3</v>
      </c>
      <c r="Z165" s="245">
        <f t="shared" si="72"/>
        <v>2</v>
      </c>
      <c r="AA165" s="245">
        <f t="shared" si="73"/>
        <v>0</v>
      </c>
      <c r="AB165" s="246">
        <f t="shared" si="74"/>
        <v>5</v>
      </c>
    </row>
    <row r="166" spans="1:28" ht="16.5" thickBot="1" thickTop="1">
      <c r="A166" s="455"/>
      <c r="B166" s="396"/>
      <c r="C166" s="198" t="s">
        <v>125</v>
      </c>
      <c r="D166" s="247">
        <f aca="true" t="shared" si="90" ref="D166:X166">SUM(D164:D165)</f>
        <v>1</v>
      </c>
      <c r="E166" s="247">
        <f t="shared" si="90"/>
        <v>11</v>
      </c>
      <c r="F166" s="247">
        <f t="shared" si="90"/>
        <v>2</v>
      </c>
      <c r="G166" s="247">
        <f t="shared" si="90"/>
        <v>0</v>
      </c>
      <c r="H166" s="247">
        <f t="shared" si="90"/>
        <v>0</v>
      </c>
      <c r="I166" s="247">
        <f t="shared" si="90"/>
        <v>1</v>
      </c>
      <c r="J166" s="247">
        <f t="shared" si="90"/>
        <v>0</v>
      </c>
      <c r="K166" s="247">
        <f t="shared" si="90"/>
        <v>0</v>
      </c>
      <c r="L166" s="247">
        <f t="shared" si="90"/>
        <v>11</v>
      </c>
      <c r="M166" s="247">
        <f t="shared" si="90"/>
        <v>1</v>
      </c>
      <c r="N166" s="247">
        <f t="shared" si="90"/>
        <v>0</v>
      </c>
      <c r="O166" s="247">
        <f t="shared" si="90"/>
        <v>10</v>
      </c>
      <c r="P166" s="247">
        <f t="shared" si="90"/>
        <v>0</v>
      </c>
      <c r="Q166" s="247">
        <f t="shared" si="90"/>
        <v>0</v>
      </c>
      <c r="R166" s="247">
        <f t="shared" si="90"/>
        <v>5</v>
      </c>
      <c r="S166" s="247">
        <f t="shared" si="90"/>
        <v>3</v>
      </c>
      <c r="T166" s="247">
        <f t="shared" si="90"/>
        <v>0</v>
      </c>
      <c r="U166" s="247">
        <f t="shared" si="90"/>
        <v>0</v>
      </c>
      <c r="V166" s="247">
        <f t="shared" si="90"/>
        <v>0</v>
      </c>
      <c r="W166" s="247">
        <f t="shared" si="90"/>
        <v>0</v>
      </c>
      <c r="X166" s="247">
        <f t="shared" si="90"/>
        <v>0</v>
      </c>
      <c r="Y166" s="247">
        <f t="shared" si="71"/>
        <v>29</v>
      </c>
      <c r="Z166" s="247">
        <f t="shared" si="72"/>
        <v>16</v>
      </c>
      <c r="AA166" s="247">
        <f t="shared" si="73"/>
        <v>0</v>
      </c>
      <c r="AB166" s="248">
        <f t="shared" si="74"/>
        <v>45</v>
      </c>
    </row>
    <row r="167" spans="1:28" ht="15.75" thickTop="1">
      <c r="A167" s="455" t="s">
        <v>98</v>
      </c>
      <c r="B167" s="395" t="s">
        <v>36</v>
      </c>
      <c r="C167" s="11" t="s">
        <v>40</v>
      </c>
      <c r="D167" s="180">
        <v>0</v>
      </c>
      <c r="E167" s="180">
        <v>1</v>
      </c>
      <c r="F167" s="180">
        <v>0</v>
      </c>
      <c r="G167" s="180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1</v>
      </c>
      <c r="M167" s="180">
        <v>0</v>
      </c>
      <c r="N167" s="180">
        <v>0</v>
      </c>
      <c r="O167" s="180">
        <v>1</v>
      </c>
      <c r="P167" s="180">
        <v>0</v>
      </c>
      <c r="Q167" s="180">
        <v>0</v>
      </c>
      <c r="R167" s="180">
        <v>3</v>
      </c>
      <c r="S167" s="180">
        <v>0</v>
      </c>
      <c r="T167" s="180">
        <v>0</v>
      </c>
      <c r="U167" s="180">
        <v>0</v>
      </c>
      <c r="V167" s="180">
        <v>0</v>
      </c>
      <c r="W167" s="180">
        <v>0</v>
      </c>
      <c r="X167" s="180">
        <v>0</v>
      </c>
      <c r="Y167" s="180">
        <f t="shared" si="71"/>
        <v>5</v>
      </c>
      <c r="Z167" s="180">
        <f t="shared" si="72"/>
        <v>1</v>
      </c>
      <c r="AA167" s="180">
        <f t="shared" si="73"/>
        <v>0</v>
      </c>
      <c r="AB167" s="249">
        <f t="shared" si="74"/>
        <v>6</v>
      </c>
    </row>
    <row r="168" spans="1:28" ht="15.75" thickBot="1">
      <c r="A168" s="455" t="s">
        <v>98</v>
      </c>
      <c r="B168" s="395" t="s">
        <v>36</v>
      </c>
      <c r="C168" s="17" t="s">
        <v>41</v>
      </c>
      <c r="D168" s="245">
        <v>0</v>
      </c>
      <c r="E168" s="245">
        <v>1</v>
      </c>
      <c r="F168" s="245">
        <v>0</v>
      </c>
      <c r="G168" s="245">
        <v>0</v>
      </c>
      <c r="H168" s="245">
        <v>0</v>
      </c>
      <c r="I168" s="245">
        <v>0</v>
      </c>
      <c r="J168" s="245">
        <v>0</v>
      </c>
      <c r="K168" s="245">
        <v>0</v>
      </c>
      <c r="L168" s="245">
        <v>0</v>
      </c>
      <c r="M168" s="245">
        <v>0</v>
      </c>
      <c r="N168" s="245">
        <v>0</v>
      </c>
      <c r="O168" s="245">
        <v>0</v>
      </c>
      <c r="P168" s="245">
        <v>0</v>
      </c>
      <c r="Q168" s="245">
        <v>0</v>
      </c>
      <c r="R168" s="245">
        <v>0</v>
      </c>
      <c r="S168" s="245">
        <v>0</v>
      </c>
      <c r="T168" s="245">
        <v>0</v>
      </c>
      <c r="U168" s="245">
        <v>0</v>
      </c>
      <c r="V168" s="245">
        <v>0</v>
      </c>
      <c r="W168" s="245">
        <v>0</v>
      </c>
      <c r="X168" s="245">
        <v>0</v>
      </c>
      <c r="Y168" s="245">
        <f t="shared" si="71"/>
        <v>0</v>
      </c>
      <c r="Z168" s="245">
        <f t="shared" si="72"/>
        <v>1</v>
      </c>
      <c r="AA168" s="245">
        <f t="shared" si="73"/>
        <v>0</v>
      </c>
      <c r="AB168" s="246">
        <f t="shared" si="74"/>
        <v>1</v>
      </c>
    </row>
    <row r="169" spans="1:28" ht="16.5" thickBot="1" thickTop="1">
      <c r="A169" s="455"/>
      <c r="B169" s="396"/>
      <c r="C169" s="198" t="s">
        <v>125</v>
      </c>
      <c r="D169" s="247">
        <f aca="true" t="shared" si="91" ref="D169:X169">SUM(D167:D168)</f>
        <v>0</v>
      </c>
      <c r="E169" s="247">
        <f t="shared" si="91"/>
        <v>2</v>
      </c>
      <c r="F169" s="247">
        <f t="shared" si="91"/>
        <v>0</v>
      </c>
      <c r="G169" s="247">
        <f t="shared" si="91"/>
        <v>0</v>
      </c>
      <c r="H169" s="247">
        <f t="shared" si="91"/>
        <v>0</v>
      </c>
      <c r="I169" s="247">
        <f t="shared" si="91"/>
        <v>0</v>
      </c>
      <c r="J169" s="247">
        <f t="shared" si="91"/>
        <v>0</v>
      </c>
      <c r="K169" s="247">
        <f t="shared" si="91"/>
        <v>0</v>
      </c>
      <c r="L169" s="247">
        <f t="shared" si="91"/>
        <v>1</v>
      </c>
      <c r="M169" s="247">
        <f t="shared" si="91"/>
        <v>0</v>
      </c>
      <c r="N169" s="247">
        <f t="shared" si="91"/>
        <v>0</v>
      </c>
      <c r="O169" s="247">
        <f t="shared" si="91"/>
        <v>1</v>
      </c>
      <c r="P169" s="247">
        <f t="shared" si="91"/>
        <v>0</v>
      </c>
      <c r="Q169" s="247">
        <f t="shared" si="91"/>
        <v>0</v>
      </c>
      <c r="R169" s="247">
        <f t="shared" si="91"/>
        <v>3</v>
      </c>
      <c r="S169" s="247">
        <f t="shared" si="91"/>
        <v>0</v>
      </c>
      <c r="T169" s="247">
        <f t="shared" si="91"/>
        <v>0</v>
      </c>
      <c r="U169" s="247">
        <f t="shared" si="91"/>
        <v>0</v>
      </c>
      <c r="V169" s="247">
        <f t="shared" si="91"/>
        <v>0</v>
      </c>
      <c r="W169" s="247">
        <f t="shared" si="91"/>
        <v>0</v>
      </c>
      <c r="X169" s="247">
        <f t="shared" si="91"/>
        <v>0</v>
      </c>
      <c r="Y169" s="247">
        <f t="shared" si="71"/>
        <v>5</v>
      </c>
      <c r="Z169" s="247">
        <f t="shared" si="72"/>
        <v>2</v>
      </c>
      <c r="AA169" s="247">
        <f t="shared" si="73"/>
        <v>0</v>
      </c>
      <c r="AB169" s="248">
        <f t="shared" si="74"/>
        <v>7</v>
      </c>
    </row>
    <row r="170" spans="1:28" ht="15.75" thickTop="1">
      <c r="A170" s="455" t="s">
        <v>98</v>
      </c>
      <c r="B170" s="395" t="s">
        <v>126</v>
      </c>
      <c r="C170" s="11" t="s">
        <v>40</v>
      </c>
      <c r="D170" s="180">
        <v>0</v>
      </c>
      <c r="E170" s="180">
        <v>1</v>
      </c>
      <c r="F170" s="180">
        <v>0</v>
      </c>
      <c r="G170" s="180">
        <v>0</v>
      </c>
      <c r="H170" s="180">
        <v>0</v>
      </c>
      <c r="I170" s="180">
        <v>0</v>
      </c>
      <c r="J170" s="180">
        <v>0</v>
      </c>
      <c r="K170" s="180">
        <v>0</v>
      </c>
      <c r="L170" s="180">
        <v>0</v>
      </c>
      <c r="M170" s="180">
        <v>0</v>
      </c>
      <c r="N170" s="180">
        <v>0</v>
      </c>
      <c r="O170" s="180">
        <v>3</v>
      </c>
      <c r="P170" s="180">
        <v>0</v>
      </c>
      <c r="Q170" s="180">
        <v>0</v>
      </c>
      <c r="R170" s="180">
        <v>5</v>
      </c>
      <c r="S170" s="180">
        <v>3</v>
      </c>
      <c r="T170" s="180">
        <v>0</v>
      </c>
      <c r="U170" s="180">
        <v>0</v>
      </c>
      <c r="V170" s="180">
        <v>0</v>
      </c>
      <c r="W170" s="180">
        <v>0</v>
      </c>
      <c r="X170" s="180">
        <v>0</v>
      </c>
      <c r="Y170" s="180">
        <f t="shared" si="71"/>
        <v>8</v>
      </c>
      <c r="Z170" s="180">
        <f t="shared" si="72"/>
        <v>4</v>
      </c>
      <c r="AA170" s="180">
        <f t="shared" si="73"/>
        <v>0</v>
      </c>
      <c r="AB170" s="249">
        <f t="shared" si="74"/>
        <v>12</v>
      </c>
    </row>
    <row r="171" spans="1:28" ht="15.75" thickBot="1">
      <c r="A171" s="455" t="s">
        <v>98</v>
      </c>
      <c r="B171" s="395" t="s">
        <v>126</v>
      </c>
      <c r="C171" s="17" t="s">
        <v>41</v>
      </c>
      <c r="D171" s="245">
        <v>0</v>
      </c>
      <c r="E171" s="245">
        <v>2</v>
      </c>
      <c r="F171" s="245">
        <v>0</v>
      </c>
      <c r="G171" s="245">
        <v>0</v>
      </c>
      <c r="H171" s="245">
        <v>0</v>
      </c>
      <c r="I171" s="245">
        <v>0</v>
      </c>
      <c r="J171" s="245">
        <v>0</v>
      </c>
      <c r="K171" s="245">
        <v>0</v>
      </c>
      <c r="L171" s="245">
        <v>0</v>
      </c>
      <c r="M171" s="245">
        <v>0</v>
      </c>
      <c r="N171" s="245">
        <v>0</v>
      </c>
      <c r="O171" s="245">
        <v>0</v>
      </c>
      <c r="P171" s="245">
        <v>0</v>
      </c>
      <c r="Q171" s="245">
        <v>0</v>
      </c>
      <c r="R171" s="245">
        <v>0</v>
      </c>
      <c r="S171" s="245">
        <v>0</v>
      </c>
      <c r="T171" s="245">
        <v>0</v>
      </c>
      <c r="U171" s="245">
        <v>0</v>
      </c>
      <c r="V171" s="245">
        <v>0</v>
      </c>
      <c r="W171" s="245">
        <v>0</v>
      </c>
      <c r="X171" s="245">
        <v>0</v>
      </c>
      <c r="Y171" s="245">
        <f t="shared" si="71"/>
        <v>0</v>
      </c>
      <c r="Z171" s="245">
        <f t="shared" si="72"/>
        <v>2</v>
      </c>
      <c r="AA171" s="245">
        <f t="shared" si="73"/>
        <v>0</v>
      </c>
      <c r="AB171" s="246">
        <f t="shared" si="74"/>
        <v>2</v>
      </c>
    </row>
    <row r="172" spans="1:28" ht="16.5" thickBot="1" thickTop="1">
      <c r="A172" s="455"/>
      <c r="B172" s="397"/>
      <c r="C172" s="201" t="s">
        <v>125</v>
      </c>
      <c r="D172" s="250">
        <f aca="true" t="shared" si="92" ref="D172:X172">SUM(D170:D171)</f>
        <v>0</v>
      </c>
      <c r="E172" s="250">
        <f t="shared" si="92"/>
        <v>3</v>
      </c>
      <c r="F172" s="250">
        <f t="shared" si="92"/>
        <v>0</v>
      </c>
      <c r="G172" s="250">
        <f t="shared" si="92"/>
        <v>0</v>
      </c>
      <c r="H172" s="250">
        <f t="shared" si="92"/>
        <v>0</v>
      </c>
      <c r="I172" s="250">
        <f t="shared" si="92"/>
        <v>0</v>
      </c>
      <c r="J172" s="250">
        <f t="shared" si="92"/>
        <v>0</v>
      </c>
      <c r="K172" s="250">
        <f t="shared" si="92"/>
        <v>0</v>
      </c>
      <c r="L172" s="250">
        <f t="shared" si="92"/>
        <v>0</v>
      </c>
      <c r="M172" s="250">
        <f t="shared" si="92"/>
        <v>0</v>
      </c>
      <c r="N172" s="250">
        <f t="shared" si="92"/>
        <v>0</v>
      </c>
      <c r="O172" s="250">
        <f t="shared" si="92"/>
        <v>3</v>
      </c>
      <c r="P172" s="250">
        <f t="shared" si="92"/>
        <v>0</v>
      </c>
      <c r="Q172" s="250">
        <f t="shared" si="92"/>
        <v>0</v>
      </c>
      <c r="R172" s="250">
        <f t="shared" si="92"/>
        <v>5</v>
      </c>
      <c r="S172" s="250">
        <f t="shared" si="92"/>
        <v>3</v>
      </c>
      <c r="T172" s="250">
        <f t="shared" si="92"/>
        <v>0</v>
      </c>
      <c r="U172" s="250">
        <f t="shared" si="92"/>
        <v>0</v>
      </c>
      <c r="V172" s="250">
        <f t="shared" si="92"/>
        <v>0</v>
      </c>
      <c r="W172" s="250">
        <f t="shared" si="92"/>
        <v>0</v>
      </c>
      <c r="X172" s="250">
        <f t="shared" si="92"/>
        <v>0</v>
      </c>
      <c r="Y172" s="250">
        <f t="shared" si="71"/>
        <v>8</v>
      </c>
      <c r="Z172" s="250">
        <f t="shared" si="72"/>
        <v>6</v>
      </c>
      <c r="AA172" s="250">
        <f t="shared" si="73"/>
        <v>0</v>
      </c>
      <c r="AB172" s="251">
        <f t="shared" si="74"/>
        <v>14</v>
      </c>
    </row>
    <row r="173" spans="1:28" ht="15.75" thickBot="1">
      <c r="A173" s="456"/>
      <c r="B173" s="398" t="s">
        <v>127</v>
      </c>
      <c r="C173" s="204" t="s">
        <v>40</v>
      </c>
      <c r="D173" s="252">
        <f aca="true" t="shared" si="93" ref="D173:X173">D164+D167+D170</f>
        <v>1</v>
      </c>
      <c r="E173" s="252">
        <f t="shared" si="93"/>
        <v>12</v>
      </c>
      <c r="F173" s="252">
        <f t="shared" si="93"/>
        <v>2</v>
      </c>
      <c r="G173" s="252">
        <f t="shared" si="93"/>
        <v>0</v>
      </c>
      <c r="H173" s="252">
        <f t="shared" si="93"/>
        <v>0</v>
      </c>
      <c r="I173" s="252">
        <f t="shared" si="93"/>
        <v>1</v>
      </c>
      <c r="J173" s="252">
        <f t="shared" si="93"/>
        <v>0</v>
      </c>
      <c r="K173" s="252">
        <f t="shared" si="93"/>
        <v>0</v>
      </c>
      <c r="L173" s="252">
        <f t="shared" si="93"/>
        <v>11</v>
      </c>
      <c r="M173" s="252">
        <f t="shared" si="93"/>
        <v>0</v>
      </c>
      <c r="N173" s="252">
        <f t="shared" si="93"/>
        <v>0</v>
      </c>
      <c r="O173" s="252">
        <f t="shared" si="93"/>
        <v>13</v>
      </c>
      <c r="P173" s="252">
        <f t="shared" si="93"/>
        <v>0</v>
      </c>
      <c r="Q173" s="252">
        <f t="shared" si="93"/>
        <v>0</v>
      </c>
      <c r="R173" s="252">
        <f t="shared" si="93"/>
        <v>12</v>
      </c>
      <c r="S173" s="252">
        <f t="shared" si="93"/>
        <v>6</v>
      </c>
      <c r="T173" s="252">
        <f t="shared" si="93"/>
        <v>0</v>
      </c>
      <c r="U173" s="252">
        <f t="shared" si="93"/>
        <v>0</v>
      </c>
      <c r="V173" s="252">
        <f t="shared" si="93"/>
        <v>0</v>
      </c>
      <c r="W173" s="252">
        <f t="shared" si="93"/>
        <v>0</v>
      </c>
      <c r="X173" s="252">
        <f t="shared" si="93"/>
        <v>0</v>
      </c>
      <c r="Y173" s="252">
        <f t="shared" si="71"/>
        <v>39</v>
      </c>
      <c r="Z173" s="252">
        <f t="shared" si="72"/>
        <v>19</v>
      </c>
      <c r="AA173" s="252">
        <f t="shared" si="73"/>
        <v>0</v>
      </c>
      <c r="AB173" s="253">
        <f t="shared" si="74"/>
        <v>58</v>
      </c>
    </row>
    <row r="174" spans="1:28" ht="15.75" thickBot="1">
      <c r="A174" s="456"/>
      <c r="B174" s="398"/>
      <c r="C174" s="204" t="s">
        <v>41</v>
      </c>
      <c r="D174" s="252">
        <f aca="true" t="shared" si="94" ref="D174:X174">D165+D168+D171</f>
        <v>0</v>
      </c>
      <c r="E174" s="252">
        <f t="shared" si="94"/>
        <v>4</v>
      </c>
      <c r="F174" s="252">
        <f t="shared" si="94"/>
        <v>0</v>
      </c>
      <c r="G174" s="252">
        <f t="shared" si="94"/>
        <v>0</v>
      </c>
      <c r="H174" s="252">
        <f t="shared" si="94"/>
        <v>0</v>
      </c>
      <c r="I174" s="252">
        <f t="shared" si="94"/>
        <v>0</v>
      </c>
      <c r="J174" s="252">
        <f t="shared" si="94"/>
        <v>0</v>
      </c>
      <c r="K174" s="252">
        <f t="shared" si="94"/>
        <v>0</v>
      </c>
      <c r="L174" s="252">
        <f t="shared" si="94"/>
        <v>1</v>
      </c>
      <c r="M174" s="252">
        <f t="shared" si="94"/>
        <v>1</v>
      </c>
      <c r="N174" s="252">
        <f t="shared" si="94"/>
        <v>0</v>
      </c>
      <c r="O174" s="252">
        <f t="shared" si="94"/>
        <v>1</v>
      </c>
      <c r="P174" s="252">
        <f t="shared" si="94"/>
        <v>0</v>
      </c>
      <c r="Q174" s="252">
        <f t="shared" si="94"/>
        <v>0</v>
      </c>
      <c r="R174" s="252">
        <f t="shared" si="94"/>
        <v>1</v>
      </c>
      <c r="S174" s="252">
        <f t="shared" si="94"/>
        <v>0</v>
      </c>
      <c r="T174" s="252">
        <f t="shared" si="94"/>
        <v>0</v>
      </c>
      <c r="U174" s="252">
        <f t="shared" si="94"/>
        <v>0</v>
      </c>
      <c r="V174" s="252">
        <f t="shared" si="94"/>
        <v>0</v>
      </c>
      <c r="W174" s="252">
        <f t="shared" si="94"/>
        <v>0</v>
      </c>
      <c r="X174" s="252">
        <f t="shared" si="94"/>
        <v>0</v>
      </c>
      <c r="Y174" s="252">
        <f t="shared" si="71"/>
        <v>3</v>
      </c>
      <c r="Z174" s="252">
        <f t="shared" si="72"/>
        <v>5</v>
      </c>
      <c r="AA174" s="252">
        <f t="shared" si="73"/>
        <v>0</v>
      </c>
      <c r="AB174" s="253">
        <f t="shared" si="74"/>
        <v>8</v>
      </c>
    </row>
    <row r="175" spans="1:28" ht="15.75" thickBot="1">
      <c r="A175" s="457"/>
      <c r="B175" s="398"/>
      <c r="C175" s="204" t="s">
        <v>128</v>
      </c>
      <c r="D175" s="252">
        <f aca="true" t="shared" si="95" ref="D175:X175">SUM(D173:D174)</f>
        <v>1</v>
      </c>
      <c r="E175" s="252">
        <f t="shared" si="95"/>
        <v>16</v>
      </c>
      <c r="F175" s="252">
        <f t="shared" si="95"/>
        <v>2</v>
      </c>
      <c r="G175" s="252">
        <f t="shared" si="95"/>
        <v>0</v>
      </c>
      <c r="H175" s="252">
        <f t="shared" si="95"/>
        <v>0</v>
      </c>
      <c r="I175" s="252">
        <f t="shared" si="95"/>
        <v>1</v>
      </c>
      <c r="J175" s="252">
        <f t="shared" si="95"/>
        <v>0</v>
      </c>
      <c r="K175" s="252">
        <f t="shared" si="95"/>
        <v>0</v>
      </c>
      <c r="L175" s="252">
        <f t="shared" si="95"/>
        <v>12</v>
      </c>
      <c r="M175" s="252">
        <f t="shared" si="95"/>
        <v>1</v>
      </c>
      <c r="N175" s="252">
        <f t="shared" si="95"/>
        <v>0</v>
      </c>
      <c r="O175" s="252">
        <f t="shared" si="95"/>
        <v>14</v>
      </c>
      <c r="P175" s="252">
        <f t="shared" si="95"/>
        <v>0</v>
      </c>
      <c r="Q175" s="252">
        <f t="shared" si="95"/>
        <v>0</v>
      </c>
      <c r="R175" s="252">
        <f t="shared" si="95"/>
        <v>13</v>
      </c>
      <c r="S175" s="252">
        <f t="shared" si="95"/>
        <v>6</v>
      </c>
      <c r="T175" s="252">
        <f t="shared" si="95"/>
        <v>0</v>
      </c>
      <c r="U175" s="252">
        <f t="shared" si="95"/>
        <v>0</v>
      </c>
      <c r="V175" s="252">
        <f t="shared" si="95"/>
        <v>0</v>
      </c>
      <c r="W175" s="252">
        <f t="shared" si="95"/>
        <v>0</v>
      </c>
      <c r="X175" s="252">
        <f t="shared" si="95"/>
        <v>0</v>
      </c>
      <c r="Y175" s="252">
        <f t="shared" si="71"/>
        <v>42</v>
      </c>
      <c r="Z175" s="252">
        <f t="shared" si="72"/>
        <v>24</v>
      </c>
      <c r="AA175" s="252">
        <f t="shared" si="73"/>
        <v>0</v>
      </c>
      <c r="AB175" s="253">
        <f t="shared" si="74"/>
        <v>66</v>
      </c>
    </row>
    <row r="176" spans="1:28" ht="15">
      <c r="A176" s="454" t="s">
        <v>99</v>
      </c>
      <c r="B176" s="394" t="s">
        <v>35</v>
      </c>
      <c r="C176" s="56" t="s">
        <v>40</v>
      </c>
      <c r="D176" s="243">
        <v>3</v>
      </c>
      <c r="E176" s="243">
        <v>20</v>
      </c>
      <c r="F176" s="243">
        <v>0</v>
      </c>
      <c r="G176" s="243">
        <v>0</v>
      </c>
      <c r="H176" s="243">
        <v>0</v>
      </c>
      <c r="I176" s="243">
        <v>2</v>
      </c>
      <c r="J176" s="243">
        <v>2</v>
      </c>
      <c r="K176" s="243">
        <v>0</v>
      </c>
      <c r="L176" s="243">
        <v>10</v>
      </c>
      <c r="M176" s="243">
        <v>2</v>
      </c>
      <c r="N176" s="243">
        <v>0</v>
      </c>
      <c r="O176" s="243">
        <v>15</v>
      </c>
      <c r="P176" s="243">
        <v>1</v>
      </c>
      <c r="Q176" s="243">
        <v>0</v>
      </c>
      <c r="R176" s="243">
        <v>15</v>
      </c>
      <c r="S176" s="243">
        <v>3</v>
      </c>
      <c r="T176" s="243">
        <v>0</v>
      </c>
      <c r="U176" s="243">
        <v>0</v>
      </c>
      <c r="V176" s="243">
        <v>1</v>
      </c>
      <c r="W176" s="243">
        <v>0</v>
      </c>
      <c r="X176" s="243">
        <v>0</v>
      </c>
      <c r="Y176" s="243">
        <f t="shared" si="71"/>
        <v>42</v>
      </c>
      <c r="Z176" s="243">
        <f t="shared" si="72"/>
        <v>32</v>
      </c>
      <c r="AA176" s="243">
        <f t="shared" si="73"/>
        <v>0</v>
      </c>
      <c r="AB176" s="244">
        <f t="shared" si="74"/>
        <v>74</v>
      </c>
    </row>
    <row r="177" spans="1:28" ht="15.75" thickBot="1">
      <c r="A177" s="455" t="s">
        <v>99</v>
      </c>
      <c r="B177" s="395" t="s">
        <v>35</v>
      </c>
      <c r="C177" s="17" t="s">
        <v>41</v>
      </c>
      <c r="D177" s="245">
        <v>7</v>
      </c>
      <c r="E177" s="245">
        <v>70</v>
      </c>
      <c r="F177" s="245">
        <v>1</v>
      </c>
      <c r="G177" s="245">
        <v>2</v>
      </c>
      <c r="H177" s="245">
        <v>0</v>
      </c>
      <c r="I177" s="245">
        <v>5</v>
      </c>
      <c r="J177" s="245">
        <v>4</v>
      </c>
      <c r="K177" s="245">
        <v>0</v>
      </c>
      <c r="L177" s="245">
        <v>25</v>
      </c>
      <c r="M177" s="245">
        <v>1</v>
      </c>
      <c r="N177" s="245">
        <v>0</v>
      </c>
      <c r="O177" s="245">
        <v>35</v>
      </c>
      <c r="P177" s="245">
        <v>3</v>
      </c>
      <c r="Q177" s="245">
        <v>1</v>
      </c>
      <c r="R177" s="245">
        <v>36</v>
      </c>
      <c r="S177" s="245">
        <v>7</v>
      </c>
      <c r="T177" s="245">
        <v>0</v>
      </c>
      <c r="U177" s="245">
        <v>0</v>
      </c>
      <c r="V177" s="245">
        <v>0</v>
      </c>
      <c r="W177" s="245">
        <v>0</v>
      </c>
      <c r="X177" s="245">
        <v>0</v>
      </c>
      <c r="Y177" s="245">
        <f t="shared" si="71"/>
        <v>102</v>
      </c>
      <c r="Z177" s="245">
        <f t="shared" si="72"/>
        <v>94</v>
      </c>
      <c r="AA177" s="245">
        <f t="shared" si="73"/>
        <v>1</v>
      </c>
      <c r="AB177" s="246">
        <f t="shared" si="74"/>
        <v>197</v>
      </c>
    </row>
    <row r="178" spans="1:28" ht="16.5" thickBot="1" thickTop="1">
      <c r="A178" s="455"/>
      <c r="B178" s="396"/>
      <c r="C178" s="198" t="s">
        <v>125</v>
      </c>
      <c r="D178" s="247">
        <f aca="true" t="shared" si="96" ref="D178:X178">SUM(D176:D177)</f>
        <v>10</v>
      </c>
      <c r="E178" s="247">
        <f t="shared" si="96"/>
        <v>90</v>
      </c>
      <c r="F178" s="247">
        <f t="shared" si="96"/>
        <v>1</v>
      </c>
      <c r="G178" s="247">
        <f t="shared" si="96"/>
        <v>2</v>
      </c>
      <c r="H178" s="247">
        <f t="shared" si="96"/>
        <v>0</v>
      </c>
      <c r="I178" s="247">
        <f t="shared" si="96"/>
        <v>7</v>
      </c>
      <c r="J178" s="247">
        <f t="shared" si="96"/>
        <v>6</v>
      </c>
      <c r="K178" s="247">
        <f t="shared" si="96"/>
        <v>0</v>
      </c>
      <c r="L178" s="247">
        <f t="shared" si="96"/>
        <v>35</v>
      </c>
      <c r="M178" s="247">
        <f t="shared" si="96"/>
        <v>3</v>
      </c>
      <c r="N178" s="247">
        <f t="shared" si="96"/>
        <v>0</v>
      </c>
      <c r="O178" s="247">
        <f t="shared" si="96"/>
        <v>50</v>
      </c>
      <c r="P178" s="247">
        <f t="shared" si="96"/>
        <v>4</v>
      </c>
      <c r="Q178" s="247">
        <f t="shared" si="96"/>
        <v>1</v>
      </c>
      <c r="R178" s="247">
        <f t="shared" si="96"/>
        <v>51</v>
      </c>
      <c r="S178" s="247">
        <f t="shared" si="96"/>
        <v>10</v>
      </c>
      <c r="T178" s="247">
        <f t="shared" si="96"/>
        <v>0</v>
      </c>
      <c r="U178" s="247">
        <f t="shared" si="96"/>
        <v>0</v>
      </c>
      <c r="V178" s="247">
        <f t="shared" si="96"/>
        <v>1</v>
      </c>
      <c r="W178" s="247">
        <f t="shared" si="96"/>
        <v>0</v>
      </c>
      <c r="X178" s="247">
        <f t="shared" si="96"/>
        <v>0</v>
      </c>
      <c r="Y178" s="247">
        <f t="shared" si="71"/>
        <v>144</v>
      </c>
      <c r="Z178" s="247">
        <f t="shared" si="72"/>
        <v>126</v>
      </c>
      <c r="AA178" s="247">
        <f t="shared" si="73"/>
        <v>1</v>
      </c>
      <c r="AB178" s="248">
        <f t="shared" si="74"/>
        <v>271</v>
      </c>
    </row>
    <row r="179" spans="1:28" ht="15.75" thickTop="1">
      <c r="A179" s="455" t="s">
        <v>99</v>
      </c>
      <c r="B179" s="395" t="s">
        <v>36</v>
      </c>
      <c r="C179" s="11" t="s">
        <v>40</v>
      </c>
      <c r="D179" s="180">
        <v>0</v>
      </c>
      <c r="E179" s="180">
        <v>0</v>
      </c>
      <c r="F179" s="180">
        <v>0</v>
      </c>
      <c r="G179" s="180">
        <v>0</v>
      </c>
      <c r="H179" s="180">
        <v>0</v>
      </c>
      <c r="I179" s="180">
        <v>1</v>
      </c>
      <c r="J179" s="180">
        <v>0</v>
      </c>
      <c r="K179" s="180">
        <v>0</v>
      </c>
      <c r="L179" s="180">
        <v>0</v>
      </c>
      <c r="M179" s="180">
        <v>0</v>
      </c>
      <c r="N179" s="180">
        <v>0</v>
      </c>
      <c r="O179" s="180">
        <v>2</v>
      </c>
      <c r="P179" s="180">
        <v>0</v>
      </c>
      <c r="Q179" s="180">
        <v>0</v>
      </c>
      <c r="R179" s="180">
        <v>5</v>
      </c>
      <c r="S179" s="180">
        <v>1</v>
      </c>
      <c r="T179" s="180">
        <v>0</v>
      </c>
      <c r="U179" s="180">
        <v>1</v>
      </c>
      <c r="V179" s="180">
        <v>0</v>
      </c>
      <c r="W179" s="180">
        <v>0</v>
      </c>
      <c r="X179" s="180">
        <v>0</v>
      </c>
      <c r="Y179" s="180">
        <f t="shared" si="71"/>
        <v>9</v>
      </c>
      <c r="Z179" s="180">
        <f t="shared" si="72"/>
        <v>1</v>
      </c>
      <c r="AA179" s="180">
        <f t="shared" si="73"/>
        <v>0</v>
      </c>
      <c r="AB179" s="249">
        <f t="shared" si="74"/>
        <v>10</v>
      </c>
    </row>
    <row r="180" spans="1:28" ht="15.75" thickBot="1">
      <c r="A180" s="455" t="s">
        <v>99</v>
      </c>
      <c r="B180" s="395" t="s">
        <v>36</v>
      </c>
      <c r="C180" s="17" t="s">
        <v>41</v>
      </c>
      <c r="D180" s="245">
        <v>0</v>
      </c>
      <c r="E180" s="245">
        <v>0</v>
      </c>
      <c r="F180" s="245">
        <v>0</v>
      </c>
      <c r="G180" s="245">
        <v>0</v>
      </c>
      <c r="H180" s="245">
        <v>0</v>
      </c>
      <c r="I180" s="245">
        <v>0</v>
      </c>
      <c r="J180" s="245">
        <v>0</v>
      </c>
      <c r="K180" s="245">
        <v>0</v>
      </c>
      <c r="L180" s="245">
        <v>0</v>
      </c>
      <c r="M180" s="245">
        <v>0</v>
      </c>
      <c r="N180" s="245">
        <v>0</v>
      </c>
      <c r="O180" s="245">
        <v>0</v>
      </c>
      <c r="P180" s="245">
        <v>0</v>
      </c>
      <c r="Q180" s="245">
        <v>0</v>
      </c>
      <c r="R180" s="245">
        <v>15</v>
      </c>
      <c r="S180" s="245">
        <v>1</v>
      </c>
      <c r="T180" s="245">
        <v>0</v>
      </c>
      <c r="U180" s="245">
        <v>0</v>
      </c>
      <c r="V180" s="245">
        <v>0</v>
      </c>
      <c r="W180" s="245">
        <v>0</v>
      </c>
      <c r="X180" s="245">
        <v>0</v>
      </c>
      <c r="Y180" s="245">
        <f t="shared" si="71"/>
        <v>15</v>
      </c>
      <c r="Z180" s="245">
        <f t="shared" si="72"/>
        <v>1</v>
      </c>
      <c r="AA180" s="245">
        <f t="shared" si="73"/>
        <v>0</v>
      </c>
      <c r="AB180" s="246">
        <f t="shared" si="74"/>
        <v>16</v>
      </c>
    </row>
    <row r="181" spans="1:28" ht="16.5" thickBot="1" thickTop="1">
      <c r="A181" s="455"/>
      <c r="B181" s="396"/>
      <c r="C181" s="198" t="s">
        <v>125</v>
      </c>
      <c r="D181" s="247">
        <f aca="true" t="shared" si="97" ref="D181:X181">SUM(D179:D180)</f>
        <v>0</v>
      </c>
      <c r="E181" s="247">
        <f t="shared" si="97"/>
        <v>0</v>
      </c>
      <c r="F181" s="247">
        <f t="shared" si="97"/>
        <v>0</v>
      </c>
      <c r="G181" s="247">
        <f t="shared" si="97"/>
        <v>0</v>
      </c>
      <c r="H181" s="247">
        <f t="shared" si="97"/>
        <v>0</v>
      </c>
      <c r="I181" s="247">
        <f t="shared" si="97"/>
        <v>1</v>
      </c>
      <c r="J181" s="247">
        <f t="shared" si="97"/>
        <v>0</v>
      </c>
      <c r="K181" s="247">
        <f t="shared" si="97"/>
        <v>0</v>
      </c>
      <c r="L181" s="247">
        <f t="shared" si="97"/>
        <v>0</v>
      </c>
      <c r="M181" s="247">
        <f t="shared" si="97"/>
        <v>0</v>
      </c>
      <c r="N181" s="247">
        <f t="shared" si="97"/>
        <v>0</v>
      </c>
      <c r="O181" s="247">
        <f t="shared" si="97"/>
        <v>2</v>
      </c>
      <c r="P181" s="247">
        <f t="shared" si="97"/>
        <v>0</v>
      </c>
      <c r="Q181" s="247">
        <f t="shared" si="97"/>
        <v>0</v>
      </c>
      <c r="R181" s="247">
        <f t="shared" si="97"/>
        <v>20</v>
      </c>
      <c r="S181" s="247">
        <f t="shared" si="97"/>
        <v>2</v>
      </c>
      <c r="T181" s="247">
        <f t="shared" si="97"/>
        <v>0</v>
      </c>
      <c r="U181" s="247">
        <f t="shared" si="97"/>
        <v>1</v>
      </c>
      <c r="V181" s="247">
        <f t="shared" si="97"/>
        <v>0</v>
      </c>
      <c r="W181" s="247">
        <f t="shared" si="97"/>
        <v>0</v>
      </c>
      <c r="X181" s="247">
        <f t="shared" si="97"/>
        <v>0</v>
      </c>
      <c r="Y181" s="247">
        <f t="shared" si="71"/>
        <v>24</v>
      </c>
      <c r="Z181" s="247">
        <f t="shared" si="72"/>
        <v>2</v>
      </c>
      <c r="AA181" s="247">
        <f t="shared" si="73"/>
        <v>0</v>
      </c>
      <c r="AB181" s="248">
        <f t="shared" si="74"/>
        <v>26</v>
      </c>
    </row>
    <row r="182" spans="1:28" ht="15.75" thickTop="1">
      <c r="A182" s="455" t="s">
        <v>99</v>
      </c>
      <c r="B182" s="395" t="s">
        <v>126</v>
      </c>
      <c r="C182" s="11" t="s">
        <v>40</v>
      </c>
      <c r="D182" s="180">
        <v>0</v>
      </c>
      <c r="E182" s="180">
        <v>0</v>
      </c>
      <c r="F182" s="180">
        <v>0</v>
      </c>
      <c r="G182" s="180">
        <v>0</v>
      </c>
      <c r="H182" s="180">
        <v>0</v>
      </c>
      <c r="I182" s="180">
        <v>0</v>
      </c>
      <c r="J182" s="180">
        <v>0</v>
      </c>
      <c r="K182" s="180">
        <v>0</v>
      </c>
      <c r="L182" s="180">
        <v>0</v>
      </c>
      <c r="M182" s="180">
        <v>0</v>
      </c>
      <c r="N182" s="180">
        <v>0</v>
      </c>
      <c r="O182" s="180">
        <v>2</v>
      </c>
      <c r="P182" s="180">
        <v>0</v>
      </c>
      <c r="Q182" s="180">
        <v>0</v>
      </c>
      <c r="R182" s="180">
        <v>3</v>
      </c>
      <c r="S182" s="180">
        <v>0</v>
      </c>
      <c r="T182" s="180">
        <v>0</v>
      </c>
      <c r="U182" s="180">
        <v>0</v>
      </c>
      <c r="V182" s="180">
        <v>0</v>
      </c>
      <c r="W182" s="180">
        <v>0</v>
      </c>
      <c r="X182" s="180">
        <v>0</v>
      </c>
      <c r="Y182" s="180">
        <f t="shared" si="71"/>
        <v>5</v>
      </c>
      <c r="Z182" s="180">
        <f t="shared" si="72"/>
        <v>0</v>
      </c>
      <c r="AA182" s="180">
        <f t="shared" si="73"/>
        <v>0</v>
      </c>
      <c r="AB182" s="249">
        <f t="shared" si="74"/>
        <v>5</v>
      </c>
    </row>
    <row r="183" spans="1:28" ht="15.75" thickBot="1">
      <c r="A183" s="455" t="s">
        <v>99</v>
      </c>
      <c r="B183" s="395" t="s">
        <v>126</v>
      </c>
      <c r="C183" s="17" t="s">
        <v>41</v>
      </c>
      <c r="D183" s="245">
        <v>0</v>
      </c>
      <c r="E183" s="245">
        <v>3</v>
      </c>
      <c r="F183" s="245">
        <v>0</v>
      </c>
      <c r="G183" s="245">
        <v>0</v>
      </c>
      <c r="H183" s="245">
        <v>0</v>
      </c>
      <c r="I183" s="245">
        <v>0</v>
      </c>
      <c r="J183" s="245">
        <v>0</v>
      </c>
      <c r="K183" s="245">
        <v>0</v>
      </c>
      <c r="L183" s="245">
        <v>1</v>
      </c>
      <c r="M183" s="245">
        <v>0</v>
      </c>
      <c r="N183" s="245">
        <v>0</v>
      </c>
      <c r="O183" s="245">
        <v>3</v>
      </c>
      <c r="P183" s="245">
        <v>0</v>
      </c>
      <c r="Q183" s="245">
        <v>0</v>
      </c>
      <c r="R183" s="245">
        <v>22</v>
      </c>
      <c r="S183" s="245">
        <v>3</v>
      </c>
      <c r="T183" s="245">
        <v>0</v>
      </c>
      <c r="U183" s="245">
        <v>0</v>
      </c>
      <c r="V183" s="245">
        <v>0</v>
      </c>
      <c r="W183" s="245">
        <v>0</v>
      </c>
      <c r="X183" s="245">
        <v>0</v>
      </c>
      <c r="Y183" s="245">
        <f t="shared" si="71"/>
        <v>26</v>
      </c>
      <c r="Z183" s="245">
        <f t="shared" si="72"/>
        <v>6</v>
      </c>
      <c r="AA183" s="245">
        <f t="shared" si="73"/>
        <v>0</v>
      </c>
      <c r="AB183" s="246">
        <f t="shared" si="74"/>
        <v>32</v>
      </c>
    </row>
    <row r="184" spans="1:28" ht="16.5" thickBot="1" thickTop="1">
      <c r="A184" s="455"/>
      <c r="B184" s="397"/>
      <c r="C184" s="201" t="s">
        <v>125</v>
      </c>
      <c r="D184" s="250">
        <f aca="true" t="shared" si="98" ref="D184:X184">SUM(D182:D183)</f>
        <v>0</v>
      </c>
      <c r="E184" s="250">
        <f t="shared" si="98"/>
        <v>3</v>
      </c>
      <c r="F184" s="250">
        <f t="shared" si="98"/>
        <v>0</v>
      </c>
      <c r="G184" s="250">
        <f t="shared" si="98"/>
        <v>0</v>
      </c>
      <c r="H184" s="250">
        <f t="shared" si="98"/>
        <v>0</v>
      </c>
      <c r="I184" s="250">
        <f t="shared" si="98"/>
        <v>0</v>
      </c>
      <c r="J184" s="250">
        <f t="shared" si="98"/>
        <v>0</v>
      </c>
      <c r="K184" s="250">
        <f t="shared" si="98"/>
        <v>0</v>
      </c>
      <c r="L184" s="250">
        <f t="shared" si="98"/>
        <v>1</v>
      </c>
      <c r="M184" s="250">
        <f t="shared" si="98"/>
        <v>0</v>
      </c>
      <c r="N184" s="250">
        <f t="shared" si="98"/>
        <v>0</v>
      </c>
      <c r="O184" s="250">
        <f t="shared" si="98"/>
        <v>5</v>
      </c>
      <c r="P184" s="250">
        <f t="shared" si="98"/>
        <v>0</v>
      </c>
      <c r="Q184" s="250">
        <f t="shared" si="98"/>
        <v>0</v>
      </c>
      <c r="R184" s="250">
        <f t="shared" si="98"/>
        <v>25</v>
      </c>
      <c r="S184" s="250">
        <f t="shared" si="98"/>
        <v>3</v>
      </c>
      <c r="T184" s="250">
        <f t="shared" si="98"/>
        <v>0</v>
      </c>
      <c r="U184" s="250">
        <f t="shared" si="98"/>
        <v>0</v>
      </c>
      <c r="V184" s="250">
        <f t="shared" si="98"/>
        <v>0</v>
      </c>
      <c r="W184" s="250">
        <f t="shared" si="98"/>
        <v>0</v>
      </c>
      <c r="X184" s="250">
        <f t="shared" si="98"/>
        <v>0</v>
      </c>
      <c r="Y184" s="250">
        <f t="shared" si="71"/>
        <v>31</v>
      </c>
      <c r="Z184" s="250">
        <f t="shared" si="72"/>
        <v>6</v>
      </c>
      <c r="AA184" s="250">
        <f t="shared" si="73"/>
        <v>0</v>
      </c>
      <c r="AB184" s="251">
        <f t="shared" si="74"/>
        <v>37</v>
      </c>
    </row>
    <row r="185" spans="1:28" ht="15.75" thickBot="1">
      <c r="A185" s="456"/>
      <c r="B185" s="398" t="s">
        <v>127</v>
      </c>
      <c r="C185" s="204" t="s">
        <v>40</v>
      </c>
      <c r="D185" s="252">
        <f aca="true" t="shared" si="99" ref="D185:X185">D176+D179+D182</f>
        <v>3</v>
      </c>
      <c r="E185" s="252">
        <f t="shared" si="99"/>
        <v>20</v>
      </c>
      <c r="F185" s="252">
        <f t="shared" si="99"/>
        <v>0</v>
      </c>
      <c r="G185" s="252">
        <f t="shared" si="99"/>
        <v>0</v>
      </c>
      <c r="H185" s="252">
        <f t="shared" si="99"/>
        <v>0</v>
      </c>
      <c r="I185" s="252">
        <f t="shared" si="99"/>
        <v>3</v>
      </c>
      <c r="J185" s="252">
        <f t="shared" si="99"/>
        <v>2</v>
      </c>
      <c r="K185" s="252">
        <f t="shared" si="99"/>
        <v>0</v>
      </c>
      <c r="L185" s="252">
        <f t="shared" si="99"/>
        <v>10</v>
      </c>
      <c r="M185" s="252">
        <f t="shared" si="99"/>
        <v>2</v>
      </c>
      <c r="N185" s="252">
        <f t="shared" si="99"/>
        <v>0</v>
      </c>
      <c r="O185" s="252">
        <f t="shared" si="99"/>
        <v>19</v>
      </c>
      <c r="P185" s="252">
        <f t="shared" si="99"/>
        <v>1</v>
      </c>
      <c r="Q185" s="252">
        <f t="shared" si="99"/>
        <v>0</v>
      </c>
      <c r="R185" s="252">
        <f t="shared" si="99"/>
        <v>23</v>
      </c>
      <c r="S185" s="252">
        <f t="shared" si="99"/>
        <v>4</v>
      </c>
      <c r="T185" s="252">
        <f t="shared" si="99"/>
        <v>0</v>
      </c>
      <c r="U185" s="252">
        <f t="shared" si="99"/>
        <v>1</v>
      </c>
      <c r="V185" s="252">
        <f t="shared" si="99"/>
        <v>1</v>
      </c>
      <c r="W185" s="252">
        <f t="shared" si="99"/>
        <v>0</v>
      </c>
      <c r="X185" s="252">
        <f t="shared" si="99"/>
        <v>0</v>
      </c>
      <c r="Y185" s="252">
        <f t="shared" si="71"/>
        <v>56</v>
      </c>
      <c r="Z185" s="252">
        <f t="shared" si="72"/>
        <v>33</v>
      </c>
      <c r="AA185" s="252">
        <f t="shared" si="73"/>
        <v>0</v>
      </c>
      <c r="AB185" s="253">
        <f t="shared" si="74"/>
        <v>89</v>
      </c>
    </row>
    <row r="186" spans="1:28" ht="15.75" thickBot="1">
      <c r="A186" s="456"/>
      <c r="B186" s="398"/>
      <c r="C186" s="204" t="s">
        <v>41</v>
      </c>
      <c r="D186" s="252">
        <f aca="true" t="shared" si="100" ref="D186:X186">D177+D180+D183</f>
        <v>7</v>
      </c>
      <c r="E186" s="252">
        <f t="shared" si="100"/>
        <v>73</v>
      </c>
      <c r="F186" s="252">
        <f t="shared" si="100"/>
        <v>1</v>
      </c>
      <c r="G186" s="252">
        <f t="shared" si="100"/>
        <v>2</v>
      </c>
      <c r="H186" s="252">
        <f t="shared" si="100"/>
        <v>0</v>
      </c>
      <c r="I186" s="252">
        <f t="shared" si="100"/>
        <v>5</v>
      </c>
      <c r="J186" s="252">
        <f t="shared" si="100"/>
        <v>4</v>
      </c>
      <c r="K186" s="252">
        <f t="shared" si="100"/>
        <v>0</v>
      </c>
      <c r="L186" s="252">
        <f t="shared" si="100"/>
        <v>26</v>
      </c>
      <c r="M186" s="252">
        <f t="shared" si="100"/>
        <v>1</v>
      </c>
      <c r="N186" s="252">
        <f t="shared" si="100"/>
        <v>0</v>
      </c>
      <c r="O186" s="252">
        <f t="shared" si="100"/>
        <v>38</v>
      </c>
      <c r="P186" s="252">
        <f t="shared" si="100"/>
        <v>3</v>
      </c>
      <c r="Q186" s="252">
        <f t="shared" si="100"/>
        <v>1</v>
      </c>
      <c r="R186" s="252">
        <f t="shared" si="100"/>
        <v>73</v>
      </c>
      <c r="S186" s="252">
        <f t="shared" si="100"/>
        <v>11</v>
      </c>
      <c r="T186" s="252">
        <f t="shared" si="100"/>
        <v>0</v>
      </c>
      <c r="U186" s="252">
        <f t="shared" si="100"/>
        <v>0</v>
      </c>
      <c r="V186" s="252">
        <f t="shared" si="100"/>
        <v>0</v>
      </c>
      <c r="W186" s="252">
        <f t="shared" si="100"/>
        <v>0</v>
      </c>
      <c r="X186" s="252">
        <f t="shared" si="100"/>
        <v>0</v>
      </c>
      <c r="Y186" s="252">
        <f t="shared" si="71"/>
        <v>143</v>
      </c>
      <c r="Z186" s="252">
        <f t="shared" si="72"/>
        <v>101</v>
      </c>
      <c r="AA186" s="252">
        <f t="shared" si="73"/>
        <v>1</v>
      </c>
      <c r="AB186" s="253">
        <f t="shared" si="74"/>
        <v>245</v>
      </c>
    </row>
    <row r="187" spans="1:28" ht="15.75" thickBot="1">
      <c r="A187" s="457"/>
      <c r="B187" s="398"/>
      <c r="C187" s="204" t="s">
        <v>128</v>
      </c>
      <c r="D187" s="252">
        <f aca="true" t="shared" si="101" ref="D187:X187">SUM(D185:D186)</f>
        <v>10</v>
      </c>
      <c r="E187" s="252">
        <f t="shared" si="101"/>
        <v>93</v>
      </c>
      <c r="F187" s="252">
        <f t="shared" si="101"/>
        <v>1</v>
      </c>
      <c r="G187" s="252">
        <f t="shared" si="101"/>
        <v>2</v>
      </c>
      <c r="H187" s="252">
        <f t="shared" si="101"/>
        <v>0</v>
      </c>
      <c r="I187" s="252">
        <f t="shared" si="101"/>
        <v>8</v>
      </c>
      <c r="J187" s="252">
        <f t="shared" si="101"/>
        <v>6</v>
      </c>
      <c r="K187" s="252">
        <f t="shared" si="101"/>
        <v>0</v>
      </c>
      <c r="L187" s="252">
        <f t="shared" si="101"/>
        <v>36</v>
      </c>
      <c r="M187" s="252">
        <f t="shared" si="101"/>
        <v>3</v>
      </c>
      <c r="N187" s="252">
        <f t="shared" si="101"/>
        <v>0</v>
      </c>
      <c r="O187" s="252">
        <f t="shared" si="101"/>
        <v>57</v>
      </c>
      <c r="P187" s="252">
        <f t="shared" si="101"/>
        <v>4</v>
      </c>
      <c r="Q187" s="252">
        <f t="shared" si="101"/>
        <v>1</v>
      </c>
      <c r="R187" s="252">
        <f t="shared" si="101"/>
        <v>96</v>
      </c>
      <c r="S187" s="252">
        <f t="shared" si="101"/>
        <v>15</v>
      </c>
      <c r="T187" s="252">
        <f t="shared" si="101"/>
        <v>0</v>
      </c>
      <c r="U187" s="252">
        <f t="shared" si="101"/>
        <v>1</v>
      </c>
      <c r="V187" s="252">
        <f t="shared" si="101"/>
        <v>1</v>
      </c>
      <c r="W187" s="252">
        <f t="shared" si="101"/>
        <v>0</v>
      </c>
      <c r="X187" s="252">
        <f t="shared" si="101"/>
        <v>0</v>
      </c>
      <c r="Y187" s="252">
        <f t="shared" si="71"/>
        <v>199</v>
      </c>
      <c r="Z187" s="252">
        <f t="shared" si="72"/>
        <v>134</v>
      </c>
      <c r="AA187" s="252">
        <f t="shared" si="73"/>
        <v>1</v>
      </c>
      <c r="AB187" s="253">
        <f t="shared" si="74"/>
        <v>334</v>
      </c>
    </row>
    <row r="188" spans="1:28" ht="15">
      <c r="A188" s="454" t="s">
        <v>100</v>
      </c>
      <c r="B188" s="394" t="s">
        <v>35</v>
      </c>
      <c r="C188" s="56" t="s">
        <v>40</v>
      </c>
      <c r="D188" s="243">
        <v>6</v>
      </c>
      <c r="E188" s="243">
        <v>33</v>
      </c>
      <c r="F188" s="243">
        <v>4</v>
      </c>
      <c r="G188" s="243">
        <v>2</v>
      </c>
      <c r="H188" s="243">
        <v>0</v>
      </c>
      <c r="I188" s="243">
        <v>0</v>
      </c>
      <c r="J188" s="243">
        <v>0</v>
      </c>
      <c r="K188" s="243">
        <v>0</v>
      </c>
      <c r="L188" s="243">
        <v>72</v>
      </c>
      <c r="M188" s="243">
        <v>0</v>
      </c>
      <c r="N188" s="243">
        <v>0</v>
      </c>
      <c r="O188" s="243">
        <v>23</v>
      </c>
      <c r="P188" s="243">
        <v>0</v>
      </c>
      <c r="Q188" s="243">
        <v>0</v>
      </c>
      <c r="R188" s="243">
        <v>42</v>
      </c>
      <c r="S188" s="243">
        <v>11</v>
      </c>
      <c r="T188" s="243">
        <v>0</v>
      </c>
      <c r="U188" s="243">
        <v>0</v>
      </c>
      <c r="V188" s="243">
        <v>0</v>
      </c>
      <c r="W188" s="243">
        <v>0</v>
      </c>
      <c r="X188" s="243">
        <v>0</v>
      </c>
      <c r="Y188" s="243">
        <f t="shared" si="71"/>
        <v>141</v>
      </c>
      <c r="Z188" s="243">
        <f t="shared" si="72"/>
        <v>52</v>
      </c>
      <c r="AA188" s="243">
        <f t="shared" si="73"/>
        <v>0</v>
      </c>
      <c r="AB188" s="244">
        <f t="shared" si="74"/>
        <v>193</v>
      </c>
    </row>
    <row r="189" spans="1:28" ht="15.75" thickBot="1">
      <c r="A189" s="455" t="s">
        <v>100</v>
      </c>
      <c r="B189" s="395" t="s">
        <v>35</v>
      </c>
      <c r="C189" s="17" t="s">
        <v>41</v>
      </c>
      <c r="D189" s="245">
        <v>1</v>
      </c>
      <c r="E189" s="245">
        <v>18</v>
      </c>
      <c r="F189" s="245">
        <v>0</v>
      </c>
      <c r="G189" s="245">
        <v>0</v>
      </c>
      <c r="H189" s="245">
        <v>0</v>
      </c>
      <c r="I189" s="245">
        <v>0</v>
      </c>
      <c r="J189" s="245">
        <v>0</v>
      </c>
      <c r="K189" s="245">
        <v>0</v>
      </c>
      <c r="L189" s="245">
        <v>4</v>
      </c>
      <c r="M189" s="245">
        <v>0</v>
      </c>
      <c r="N189" s="245">
        <v>0</v>
      </c>
      <c r="O189" s="245">
        <v>0</v>
      </c>
      <c r="P189" s="245">
        <v>1</v>
      </c>
      <c r="Q189" s="245">
        <v>0</v>
      </c>
      <c r="R189" s="245">
        <v>5</v>
      </c>
      <c r="S189" s="245">
        <v>0</v>
      </c>
      <c r="T189" s="245">
        <v>0</v>
      </c>
      <c r="U189" s="245">
        <v>0</v>
      </c>
      <c r="V189" s="245">
        <v>0</v>
      </c>
      <c r="W189" s="245">
        <v>0</v>
      </c>
      <c r="X189" s="245">
        <v>0</v>
      </c>
      <c r="Y189" s="245">
        <f t="shared" si="71"/>
        <v>9</v>
      </c>
      <c r="Z189" s="245">
        <f t="shared" si="72"/>
        <v>20</v>
      </c>
      <c r="AA189" s="245">
        <f t="shared" si="73"/>
        <v>0</v>
      </c>
      <c r="AB189" s="246">
        <f t="shared" si="74"/>
        <v>29</v>
      </c>
    </row>
    <row r="190" spans="1:28" ht="16.5" thickBot="1" thickTop="1">
      <c r="A190" s="455"/>
      <c r="B190" s="396"/>
      <c r="C190" s="198" t="s">
        <v>125</v>
      </c>
      <c r="D190" s="247">
        <f aca="true" t="shared" si="102" ref="D190:X190">SUM(D188:D189)</f>
        <v>7</v>
      </c>
      <c r="E190" s="247">
        <f t="shared" si="102"/>
        <v>51</v>
      </c>
      <c r="F190" s="247">
        <f t="shared" si="102"/>
        <v>4</v>
      </c>
      <c r="G190" s="247">
        <f t="shared" si="102"/>
        <v>2</v>
      </c>
      <c r="H190" s="247">
        <f t="shared" si="102"/>
        <v>0</v>
      </c>
      <c r="I190" s="247">
        <f t="shared" si="102"/>
        <v>0</v>
      </c>
      <c r="J190" s="247">
        <f t="shared" si="102"/>
        <v>0</v>
      </c>
      <c r="K190" s="247">
        <f t="shared" si="102"/>
        <v>0</v>
      </c>
      <c r="L190" s="247">
        <f t="shared" si="102"/>
        <v>76</v>
      </c>
      <c r="M190" s="247">
        <f t="shared" si="102"/>
        <v>0</v>
      </c>
      <c r="N190" s="247">
        <f t="shared" si="102"/>
        <v>0</v>
      </c>
      <c r="O190" s="247">
        <f t="shared" si="102"/>
        <v>23</v>
      </c>
      <c r="P190" s="247">
        <f t="shared" si="102"/>
        <v>1</v>
      </c>
      <c r="Q190" s="247">
        <f t="shared" si="102"/>
        <v>0</v>
      </c>
      <c r="R190" s="247">
        <f t="shared" si="102"/>
        <v>47</v>
      </c>
      <c r="S190" s="247">
        <f t="shared" si="102"/>
        <v>11</v>
      </c>
      <c r="T190" s="247">
        <f t="shared" si="102"/>
        <v>0</v>
      </c>
      <c r="U190" s="247">
        <f t="shared" si="102"/>
        <v>0</v>
      </c>
      <c r="V190" s="247">
        <f t="shared" si="102"/>
        <v>0</v>
      </c>
      <c r="W190" s="247">
        <f t="shared" si="102"/>
        <v>0</v>
      </c>
      <c r="X190" s="247">
        <f t="shared" si="102"/>
        <v>0</v>
      </c>
      <c r="Y190" s="247">
        <f t="shared" si="71"/>
        <v>150</v>
      </c>
      <c r="Z190" s="247">
        <f t="shared" si="72"/>
        <v>72</v>
      </c>
      <c r="AA190" s="247">
        <f t="shared" si="73"/>
        <v>0</v>
      </c>
      <c r="AB190" s="248">
        <f t="shared" si="74"/>
        <v>222</v>
      </c>
    </row>
    <row r="191" spans="1:28" ht="15.75" thickTop="1">
      <c r="A191" s="455" t="s">
        <v>100</v>
      </c>
      <c r="B191" s="395" t="s">
        <v>36</v>
      </c>
      <c r="C191" s="11" t="s">
        <v>40</v>
      </c>
      <c r="D191" s="180">
        <v>0</v>
      </c>
      <c r="E191" s="180">
        <v>2</v>
      </c>
      <c r="F191" s="180">
        <v>0</v>
      </c>
      <c r="G191" s="180">
        <v>1</v>
      </c>
      <c r="H191" s="180">
        <v>0</v>
      </c>
      <c r="I191" s="180">
        <v>0</v>
      </c>
      <c r="J191" s="180">
        <v>0</v>
      </c>
      <c r="K191" s="180">
        <v>0</v>
      </c>
      <c r="L191" s="180">
        <v>2</v>
      </c>
      <c r="M191" s="180">
        <v>0</v>
      </c>
      <c r="N191" s="180">
        <v>0</v>
      </c>
      <c r="O191" s="180">
        <v>0</v>
      </c>
      <c r="P191" s="180">
        <v>0</v>
      </c>
      <c r="Q191" s="180">
        <v>0</v>
      </c>
      <c r="R191" s="180">
        <v>4</v>
      </c>
      <c r="S191" s="180">
        <v>1</v>
      </c>
      <c r="T191" s="180">
        <v>0</v>
      </c>
      <c r="U191" s="180">
        <v>0</v>
      </c>
      <c r="V191" s="180">
        <v>0</v>
      </c>
      <c r="W191" s="180">
        <v>0</v>
      </c>
      <c r="X191" s="180">
        <v>0</v>
      </c>
      <c r="Y191" s="180">
        <f t="shared" si="71"/>
        <v>6</v>
      </c>
      <c r="Z191" s="180">
        <f t="shared" si="72"/>
        <v>4</v>
      </c>
      <c r="AA191" s="180">
        <f t="shared" si="73"/>
        <v>0</v>
      </c>
      <c r="AB191" s="249">
        <f t="shared" si="74"/>
        <v>10</v>
      </c>
    </row>
    <row r="192" spans="1:28" ht="15.75" thickBot="1">
      <c r="A192" s="455"/>
      <c r="B192" s="395" t="s">
        <v>36</v>
      </c>
      <c r="C192" s="17" t="s">
        <v>41</v>
      </c>
      <c r="D192" s="245">
        <v>0</v>
      </c>
      <c r="E192" s="245">
        <v>0</v>
      </c>
      <c r="F192" s="245">
        <v>0</v>
      </c>
      <c r="G192" s="245">
        <v>0</v>
      </c>
      <c r="H192" s="245">
        <v>0</v>
      </c>
      <c r="I192" s="245">
        <v>0</v>
      </c>
      <c r="J192" s="245">
        <v>0</v>
      </c>
      <c r="K192" s="245">
        <v>0</v>
      </c>
      <c r="L192" s="245">
        <v>0</v>
      </c>
      <c r="M192" s="245">
        <v>0</v>
      </c>
      <c r="N192" s="245">
        <v>0</v>
      </c>
      <c r="O192" s="245">
        <v>0</v>
      </c>
      <c r="P192" s="245">
        <v>0</v>
      </c>
      <c r="Q192" s="245">
        <v>0</v>
      </c>
      <c r="R192" s="245">
        <v>0</v>
      </c>
      <c r="S192" s="245">
        <v>0</v>
      </c>
      <c r="T192" s="245">
        <v>0</v>
      </c>
      <c r="U192" s="245">
        <v>0</v>
      </c>
      <c r="V192" s="245">
        <v>0</v>
      </c>
      <c r="W192" s="245">
        <v>0</v>
      </c>
      <c r="X192" s="245">
        <v>0</v>
      </c>
      <c r="Y192" s="245">
        <f t="shared" si="71"/>
        <v>0</v>
      </c>
      <c r="Z192" s="245">
        <f t="shared" si="72"/>
        <v>0</v>
      </c>
      <c r="AA192" s="245">
        <f t="shared" si="73"/>
        <v>0</v>
      </c>
      <c r="AB192" s="246">
        <f t="shared" si="74"/>
        <v>0</v>
      </c>
    </row>
    <row r="193" spans="1:28" ht="16.5" thickBot="1" thickTop="1">
      <c r="A193" s="455"/>
      <c r="B193" s="396"/>
      <c r="C193" s="198" t="s">
        <v>125</v>
      </c>
      <c r="D193" s="247">
        <f aca="true" t="shared" si="103" ref="D193:X193">SUM(D191:D192)</f>
        <v>0</v>
      </c>
      <c r="E193" s="247">
        <f t="shared" si="103"/>
        <v>2</v>
      </c>
      <c r="F193" s="247">
        <f t="shared" si="103"/>
        <v>0</v>
      </c>
      <c r="G193" s="247">
        <f t="shared" si="103"/>
        <v>1</v>
      </c>
      <c r="H193" s="247">
        <f t="shared" si="103"/>
        <v>0</v>
      </c>
      <c r="I193" s="247">
        <f t="shared" si="103"/>
        <v>0</v>
      </c>
      <c r="J193" s="247">
        <f t="shared" si="103"/>
        <v>0</v>
      </c>
      <c r="K193" s="247">
        <f t="shared" si="103"/>
        <v>0</v>
      </c>
      <c r="L193" s="247">
        <f t="shared" si="103"/>
        <v>2</v>
      </c>
      <c r="M193" s="247">
        <f t="shared" si="103"/>
        <v>0</v>
      </c>
      <c r="N193" s="247">
        <f t="shared" si="103"/>
        <v>0</v>
      </c>
      <c r="O193" s="247">
        <f t="shared" si="103"/>
        <v>0</v>
      </c>
      <c r="P193" s="247">
        <f t="shared" si="103"/>
        <v>0</v>
      </c>
      <c r="Q193" s="247">
        <f t="shared" si="103"/>
        <v>0</v>
      </c>
      <c r="R193" s="247">
        <f t="shared" si="103"/>
        <v>4</v>
      </c>
      <c r="S193" s="247">
        <f t="shared" si="103"/>
        <v>1</v>
      </c>
      <c r="T193" s="247">
        <f t="shared" si="103"/>
        <v>0</v>
      </c>
      <c r="U193" s="247">
        <f t="shared" si="103"/>
        <v>0</v>
      </c>
      <c r="V193" s="247">
        <f t="shared" si="103"/>
        <v>0</v>
      </c>
      <c r="W193" s="247">
        <f t="shared" si="103"/>
        <v>0</v>
      </c>
      <c r="X193" s="247">
        <f t="shared" si="103"/>
        <v>0</v>
      </c>
      <c r="Y193" s="247">
        <f t="shared" si="71"/>
        <v>6</v>
      </c>
      <c r="Z193" s="247">
        <f t="shared" si="72"/>
        <v>4</v>
      </c>
      <c r="AA193" s="247">
        <f t="shared" si="73"/>
        <v>0</v>
      </c>
      <c r="AB193" s="248">
        <f t="shared" si="74"/>
        <v>10</v>
      </c>
    </row>
    <row r="194" spans="1:28" ht="15.75" thickTop="1">
      <c r="A194" s="455" t="s">
        <v>100</v>
      </c>
      <c r="B194" s="395" t="s">
        <v>126</v>
      </c>
      <c r="C194" s="11" t="s">
        <v>40</v>
      </c>
      <c r="D194" s="180">
        <v>3</v>
      </c>
      <c r="E194" s="180">
        <v>10</v>
      </c>
      <c r="F194" s="180">
        <v>7</v>
      </c>
      <c r="G194" s="180">
        <v>0</v>
      </c>
      <c r="H194" s="180">
        <v>0</v>
      </c>
      <c r="I194" s="180">
        <v>0</v>
      </c>
      <c r="J194" s="180">
        <v>0</v>
      </c>
      <c r="K194" s="180">
        <v>0</v>
      </c>
      <c r="L194" s="180">
        <v>33</v>
      </c>
      <c r="M194" s="180">
        <v>0</v>
      </c>
      <c r="N194" s="180">
        <v>0</v>
      </c>
      <c r="O194" s="180">
        <v>21</v>
      </c>
      <c r="P194" s="180">
        <v>1</v>
      </c>
      <c r="Q194" s="180">
        <v>0</v>
      </c>
      <c r="R194" s="180">
        <v>30</v>
      </c>
      <c r="S194" s="180">
        <v>11</v>
      </c>
      <c r="T194" s="180">
        <v>0</v>
      </c>
      <c r="U194" s="180">
        <v>0</v>
      </c>
      <c r="V194" s="180">
        <v>0</v>
      </c>
      <c r="W194" s="180">
        <v>0</v>
      </c>
      <c r="X194" s="180">
        <v>0</v>
      </c>
      <c r="Y194" s="180">
        <f t="shared" si="71"/>
        <v>91</v>
      </c>
      <c r="Z194" s="180">
        <f t="shared" si="72"/>
        <v>25</v>
      </c>
      <c r="AA194" s="180">
        <f t="shared" si="73"/>
        <v>0</v>
      </c>
      <c r="AB194" s="249">
        <f t="shared" si="74"/>
        <v>116</v>
      </c>
    </row>
    <row r="195" spans="1:28" ht="15.75" thickBot="1">
      <c r="A195" s="455" t="s">
        <v>100</v>
      </c>
      <c r="B195" s="395" t="s">
        <v>126</v>
      </c>
      <c r="C195" s="17" t="s">
        <v>41</v>
      </c>
      <c r="D195" s="245">
        <v>1</v>
      </c>
      <c r="E195" s="245">
        <v>7</v>
      </c>
      <c r="F195" s="245">
        <v>0</v>
      </c>
      <c r="G195" s="245">
        <v>0</v>
      </c>
      <c r="H195" s="245">
        <v>0</v>
      </c>
      <c r="I195" s="245">
        <v>0</v>
      </c>
      <c r="J195" s="245">
        <v>0</v>
      </c>
      <c r="K195" s="245">
        <v>0</v>
      </c>
      <c r="L195" s="245">
        <v>7</v>
      </c>
      <c r="M195" s="245">
        <v>0</v>
      </c>
      <c r="N195" s="245">
        <v>0</v>
      </c>
      <c r="O195" s="245">
        <v>1</v>
      </c>
      <c r="P195" s="245">
        <v>0</v>
      </c>
      <c r="Q195" s="245">
        <v>0</v>
      </c>
      <c r="R195" s="245">
        <v>2</v>
      </c>
      <c r="S195" s="245">
        <v>0</v>
      </c>
      <c r="T195" s="245">
        <v>0</v>
      </c>
      <c r="U195" s="245">
        <v>0</v>
      </c>
      <c r="V195" s="245">
        <v>0</v>
      </c>
      <c r="W195" s="245">
        <v>0</v>
      </c>
      <c r="X195" s="245">
        <v>0</v>
      </c>
      <c r="Y195" s="245">
        <f t="shared" si="71"/>
        <v>10</v>
      </c>
      <c r="Z195" s="245">
        <f t="shared" si="72"/>
        <v>8</v>
      </c>
      <c r="AA195" s="245">
        <f t="shared" si="73"/>
        <v>0</v>
      </c>
      <c r="AB195" s="246">
        <f t="shared" si="74"/>
        <v>18</v>
      </c>
    </row>
    <row r="196" spans="1:28" ht="16.5" thickBot="1" thickTop="1">
      <c r="A196" s="455"/>
      <c r="B196" s="397"/>
      <c r="C196" s="201" t="s">
        <v>125</v>
      </c>
      <c r="D196" s="250">
        <f aca="true" t="shared" si="104" ref="D196:X196">SUM(D194:D195)</f>
        <v>4</v>
      </c>
      <c r="E196" s="250">
        <f t="shared" si="104"/>
        <v>17</v>
      </c>
      <c r="F196" s="250">
        <f t="shared" si="104"/>
        <v>7</v>
      </c>
      <c r="G196" s="250">
        <f t="shared" si="104"/>
        <v>0</v>
      </c>
      <c r="H196" s="250">
        <f t="shared" si="104"/>
        <v>0</v>
      </c>
      <c r="I196" s="250">
        <f t="shared" si="104"/>
        <v>0</v>
      </c>
      <c r="J196" s="250">
        <f t="shared" si="104"/>
        <v>0</v>
      </c>
      <c r="K196" s="250">
        <f t="shared" si="104"/>
        <v>0</v>
      </c>
      <c r="L196" s="250">
        <f t="shared" si="104"/>
        <v>40</v>
      </c>
      <c r="M196" s="250">
        <f t="shared" si="104"/>
        <v>0</v>
      </c>
      <c r="N196" s="250">
        <f t="shared" si="104"/>
        <v>0</v>
      </c>
      <c r="O196" s="250">
        <f t="shared" si="104"/>
        <v>22</v>
      </c>
      <c r="P196" s="250">
        <f t="shared" si="104"/>
        <v>1</v>
      </c>
      <c r="Q196" s="250">
        <f t="shared" si="104"/>
        <v>0</v>
      </c>
      <c r="R196" s="250">
        <f t="shared" si="104"/>
        <v>32</v>
      </c>
      <c r="S196" s="250">
        <f t="shared" si="104"/>
        <v>11</v>
      </c>
      <c r="T196" s="250">
        <f t="shared" si="104"/>
        <v>0</v>
      </c>
      <c r="U196" s="250">
        <f t="shared" si="104"/>
        <v>0</v>
      </c>
      <c r="V196" s="250">
        <f t="shared" si="104"/>
        <v>0</v>
      </c>
      <c r="W196" s="250">
        <f t="shared" si="104"/>
        <v>0</v>
      </c>
      <c r="X196" s="250">
        <f t="shared" si="104"/>
        <v>0</v>
      </c>
      <c r="Y196" s="250">
        <f t="shared" si="71"/>
        <v>101</v>
      </c>
      <c r="Z196" s="250">
        <f t="shared" si="72"/>
        <v>33</v>
      </c>
      <c r="AA196" s="250">
        <f t="shared" si="73"/>
        <v>0</v>
      </c>
      <c r="AB196" s="251">
        <f t="shared" si="74"/>
        <v>134</v>
      </c>
    </row>
    <row r="197" spans="1:28" ht="15.75" thickBot="1">
      <c r="A197" s="456"/>
      <c r="B197" s="398" t="s">
        <v>127</v>
      </c>
      <c r="C197" s="204" t="s">
        <v>40</v>
      </c>
      <c r="D197" s="252">
        <f aca="true" t="shared" si="105" ref="D197:X197">D188+D191+D194</f>
        <v>9</v>
      </c>
      <c r="E197" s="252">
        <f t="shared" si="105"/>
        <v>45</v>
      </c>
      <c r="F197" s="252">
        <f t="shared" si="105"/>
        <v>11</v>
      </c>
      <c r="G197" s="252">
        <f t="shared" si="105"/>
        <v>3</v>
      </c>
      <c r="H197" s="252">
        <f t="shared" si="105"/>
        <v>0</v>
      </c>
      <c r="I197" s="252">
        <f t="shared" si="105"/>
        <v>0</v>
      </c>
      <c r="J197" s="252">
        <f t="shared" si="105"/>
        <v>0</v>
      </c>
      <c r="K197" s="252">
        <f t="shared" si="105"/>
        <v>0</v>
      </c>
      <c r="L197" s="252">
        <f t="shared" si="105"/>
        <v>107</v>
      </c>
      <c r="M197" s="252">
        <f t="shared" si="105"/>
        <v>0</v>
      </c>
      <c r="N197" s="252">
        <f t="shared" si="105"/>
        <v>0</v>
      </c>
      <c r="O197" s="252">
        <f t="shared" si="105"/>
        <v>44</v>
      </c>
      <c r="P197" s="252">
        <f t="shared" si="105"/>
        <v>1</v>
      </c>
      <c r="Q197" s="252">
        <f t="shared" si="105"/>
        <v>0</v>
      </c>
      <c r="R197" s="252">
        <f t="shared" si="105"/>
        <v>76</v>
      </c>
      <c r="S197" s="252">
        <f t="shared" si="105"/>
        <v>23</v>
      </c>
      <c r="T197" s="252">
        <f t="shared" si="105"/>
        <v>0</v>
      </c>
      <c r="U197" s="252">
        <f t="shared" si="105"/>
        <v>0</v>
      </c>
      <c r="V197" s="252">
        <f t="shared" si="105"/>
        <v>0</v>
      </c>
      <c r="W197" s="252">
        <f t="shared" si="105"/>
        <v>0</v>
      </c>
      <c r="X197" s="252">
        <f t="shared" si="105"/>
        <v>0</v>
      </c>
      <c r="Y197" s="252">
        <f t="shared" si="71"/>
        <v>238</v>
      </c>
      <c r="Z197" s="252">
        <f t="shared" si="72"/>
        <v>81</v>
      </c>
      <c r="AA197" s="252">
        <f t="shared" si="73"/>
        <v>0</v>
      </c>
      <c r="AB197" s="253">
        <f t="shared" si="74"/>
        <v>319</v>
      </c>
    </row>
    <row r="198" spans="1:28" ht="15.75" thickBot="1">
      <c r="A198" s="456"/>
      <c r="B198" s="398"/>
      <c r="C198" s="204" t="s">
        <v>41</v>
      </c>
      <c r="D198" s="252">
        <f aca="true" t="shared" si="106" ref="D198:X198">D189+D192+D195</f>
        <v>2</v>
      </c>
      <c r="E198" s="252">
        <f t="shared" si="106"/>
        <v>25</v>
      </c>
      <c r="F198" s="252">
        <f t="shared" si="106"/>
        <v>0</v>
      </c>
      <c r="G198" s="252">
        <f t="shared" si="106"/>
        <v>0</v>
      </c>
      <c r="H198" s="252">
        <f t="shared" si="106"/>
        <v>0</v>
      </c>
      <c r="I198" s="252">
        <f t="shared" si="106"/>
        <v>0</v>
      </c>
      <c r="J198" s="252">
        <f t="shared" si="106"/>
        <v>0</v>
      </c>
      <c r="K198" s="252">
        <f t="shared" si="106"/>
        <v>0</v>
      </c>
      <c r="L198" s="252">
        <f t="shared" si="106"/>
        <v>11</v>
      </c>
      <c r="M198" s="252">
        <f t="shared" si="106"/>
        <v>0</v>
      </c>
      <c r="N198" s="252">
        <f t="shared" si="106"/>
        <v>0</v>
      </c>
      <c r="O198" s="252">
        <f t="shared" si="106"/>
        <v>1</v>
      </c>
      <c r="P198" s="252">
        <f t="shared" si="106"/>
        <v>1</v>
      </c>
      <c r="Q198" s="252">
        <f t="shared" si="106"/>
        <v>0</v>
      </c>
      <c r="R198" s="252">
        <f t="shared" si="106"/>
        <v>7</v>
      </c>
      <c r="S198" s="252">
        <f t="shared" si="106"/>
        <v>0</v>
      </c>
      <c r="T198" s="252">
        <f t="shared" si="106"/>
        <v>0</v>
      </c>
      <c r="U198" s="252">
        <f t="shared" si="106"/>
        <v>0</v>
      </c>
      <c r="V198" s="252">
        <f t="shared" si="106"/>
        <v>0</v>
      </c>
      <c r="W198" s="252">
        <f t="shared" si="106"/>
        <v>0</v>
      </c>
      <c r="X198" s="252">
        <f t="shared" si="106"/>
        <v>0</v>
      </c>
      <c r="Y198" s="252">
        <f t="shared" si="71"/>
        <v>19</v>
      </c>
      <c r="Z198" s="252">
        <f t="shared" si="72"/>
        <v>28</v>
      </c>
      <c r="AA198" s="252">
        <f t="shared" si="73"/>
        <v>0</v>
      </c>
      <c r="AB198" s="253">
        <f t="shared" si="74"/>
        <v>47</v>
      </c>
    </row>
    <row r="199" spans="1:28" ht="15.75" thickBot="1">
      <c r="A199" s="457"/>
      <c r="B199" s="398"/>
      <c r="C199" s="204" t="s">
        <v>128</v>
      </c>
      <c r="D199" s="252">
        <f aca="true" t="shared" si="107" ref="D199:X199">SUM(D197:D198)</f>
        <v>11</v>
      </c>
      <c r="E199" s="252">
        <f t="shared" si="107"/>
        <v>70</v>
      </c>
      <c r="F199" s="252">
        <f t="shared" si="107"/>
        <v>11</v>
      </c>
      <c r="G199" s="252">
        <f t="shared" si="107"/>
        <v>3</v>
      </c>
      <c r="H199" s="252">
        <f t="shared" si="107"/>
        <v>0</v>
      </c>
      <c r="I199" s="252">
        <f t="shared" si="107"/>
        <v>0</v>
      </c>
      <c r="J199" s="252">
        <f t="shared" si="107"/>
        <v>0</v>
      </c>
      <c r="K199" s="252">
        <f t="shared" si="107"/>
        <v>0</v>
      </c>
      <c r="L199" s="252">
        <f t="shared" si="107"/>
        <v>118</v>
      </c>
      <c r="M199" s="252">
        <f t="shared" si="107"/>
        <v>0</v>
      </c>
      <c r="N199" s="252">
        <f t="shared" si="107"/>
        <v>0</v>
      </c>
      <c r="O199" s="252">
        <f t="shared" si="107"/>
        <v>45</v>
      </c>
      <c r="P199" s="252">
        <f t="shared" si="107"/>
        <v>2</v>
      </c>
      <c r="Q199" s="252">
        <f t="shared" si="107"/>
        <v>0</v>
      </c>
      <c r="R199" s="252">
        <f t="shared" si="107"/>
        <v>83</v>
      </c>
      <c r="S199" s="252">
        <f t="shared" si="107"/>
        <v>23</v>
      </c>
      <c r="T199" s="252">
        <f t="shared" si="107"/>
        <v>0</v>
      </c>
      <c r="U199" s="252">
        <f t="shared" si="107"/>
        <v>0</v>
      </c>
      <c r="V199" s="252">
        <f t="shared" si="107"/>
        <v>0</v>
      </c>
      <c r="W199" s="252">
        <f t="shared" si="107"/>
        <v>0</v>
      </c>
      <c r="X199" s="252">
        <f t="shared" si="107"/>
        <v>0</v>
      </c>
      <c r="Y199" s="252">
        <f t="shared" si="71"/>
        <v>257</v>
      </c>
      <c r="Z199" s="252">
        <f t="shared" si="72"/>
        <v>109</v>
      </c>
      <c r="AA199" s="252">
        <f t="shared" si="73"/>
        <v>0</v>
      </c>
      <c r="AB199" s="253">
        <f t="shared" si="74"/>
        <v>366</v>
      </c>
    </row>
    <row r="200" spans="1:28" ht="15">
      <c r="A200" s="454" t="s">
        <v>101</v>
      </c>
      <c r="B200" s="394" t="s">
        <v>35</v>
      </c>
      <c r="C200" s="56" t="s">
        <v>40</v>
      </c>
      <c r="D200" s="243">
        <v>21</v>
      </c>
      <c r="E200" s="243">
        <v>29</v>
      </c>
      <c r="F200" s="243">
        <v>1</v>
      </c>
      <c r="G200" s="243">
        <v>0</v>
      </c>
      <c r="H200" s="243">
        <v>0</v>
      </c>
      <c r="I200" s="243">
        <v>8</v>
      </c>
      <c r="J200" s="243">
        <v>2</v>
      </c>
      <c r="K200" s="243">
        <v>0</v>
      </c>
      <c r="L200" s="243">
        <v>18</v>
      </c>
      <c r="M200" s="243">
        <v>1</v>
      </c>
      <c r="N200" s="243">
        <v>0</v>
      </c>
      <c r="O200" s="243">
        <v>28</v>
      </c>
      <c r="P200" s="243">
        <v>5</v>
      </c>
      <c r="Q200" s="243">
        <v>0</v>
      </c>
      <c r="R200" s="243">
        <v>15</v>
      </c>
      <c r="S200" s="243">
        <v>5</v>
      </c>
      <c r="T200" s="243">
        <v>2</v>
      </c>
      <c r="U200" s="243">
        <v>0</v>
      </c>
      <c r="V200" s="243">
        <v>0</v>
      </c>
      <c r="W200" s="243">
        <v>0</v>
      </c>
      <c r="X200" s="243">
        <v>0</v>
      </c>
      <c r="Y200" s="243">
        <f aca="true" t="shared" si="108" ref="Y200:Y259">F200+I200+L200+O200+R200+U200</f>
        <v>70</v>
      </c>
      <c r="Z200" s="243">
        <f aca="true" t="shared" si="109" ref="Z200:Z259">G200+J200+M200+P200+S200+V200+D200+E200</f>
        <v>63</v>
      </c>
      <c r="AA200" s="243">
        <f aca="true" t="shared" si="110" ref="AA200:AA259">H200+K200+N200+Q200+T200+W200</f>
        <v>2</v>
      </c>
      <c r="AB200" s="244">
        <f aca="true" t="shared" si="111" ref="AB200:AB259">AA200+Z200+Y200+X200</f>
        <v>135</v>
      </c>
    </row>
    <row r="201" spans="1:28" ht="15.75" thickBot="1">
      <c r="A201" s="455" t="s">
        <v>101</v>
      </c>
      <c r="B201" s="395" t="s">
        <v>35</v>
      </c>
      <c r="C201" s="17" t="s">
        <v>41</v>
      </c>
      <c r="D201" s="245">
        <v>2</v>
      </c>
      <c r="E201" s="245">
        <v>7</v>
      </c>
      <c r="F201" s="245">
        <v>0</v>
      </c>
      <c r="G201" s="245">
        <v>0</v>
      </c>
      <c r="H201" s="245">
        <v>0</v>
      </c>
      <c r="I201" s="245">
        <v>1</v>
      </c>
      <c r="J201" s="245">
        <v>0</v>
      </c>
      <c r="K201" s="245">
        <v>0</v>
      </c>
      <c r="L201" s="245">
        <v>3</v>
      </c>
      <c r="M201" s="245">
        <v>0</v>
      </c>
      <c r="N201" s="245">
        <v>0</v>
      </c>
      <c r="O201" s="245">
        <v>6</v>
      </c>
      <c r="P201" s="245">
        <v>0</v>
      </c>
      <c r="Q201" s="245">
        <v>0</v>
      </c>
      <c r="R201" s="245">
        <v>1</v>
      </c>
      <c r="S201" s="245">
        <v>0</v>
      </c>
      <c r="T201" s="245">
        <v>0</v>
      </c>
      <c r="U201" s="245">
        <v>0</v>
      </c>
      <c r="V201" s="245">
        <v>0</v>
      </c>
      <c r="W201" s="245">
        <v>0</v>
      </c>
      <c r="X201" s="245">
        <v>0</v>
      </c>
      <c r="Y201" s="245">
        <f t="shared" si="108"/>
        <v>11</v>
      </c>
      <c r="Z201" s="245">
        <f t="shared" si="109"/>
        <v>9</v>
      </c>
      <c r="AA201" s="245">
        <f t="shared" si="110"/>
        <v>0</v>
      </c>
      <c r="AB201" s="246">
        <f t="shared" si="111"/>
        <v>20</v>
      </c>
    </row>
    <row r="202" spans="1:28" ht="16.5" thickBot="1" thickTop="1">
      <c r="A202" s="455"/>
      <c r="B202" s="396"/>
      <c r="C202" s="198" t="s">
        <v>125</v>
      </c>
      <c r="D202" s="247">
        <f aca="true" t="shared" si="112" ref="D202:X202">SUM(D200:D201)</f>
        <v>23</v>
      </c>
      <c r="E202" s="247">
        <f t="shared" si="112"/>
        <v>36</v>
      </c>
      <c r="F202" s="247">
        <f t="shared" si="112"/>
        <v>1</v>
      </c>
      <c r="G202" s="247">
        <f t="shared" si="112"/>
        <v>0</v>
      </c>
      <c r="H202" s="247">
        <f t="shared" si="112"/>
        <v>0</v>
      </c>
      <c r="I202" s="247">
        <f t="shared" si="112"/>
        <v>9</v>
      </c>
      <c r="J202" s="247">
        <f t="shared" si="112"/>
        <v>2</v>
      </c>
      <c r="K202" s="247">
        <f t="shared" si="112"/>
        <v>0</v>
      </c>
      <c r="L202" s="247">
        <f t="shared" si="112"/>
        <v>21</v>
      </c>
      <c r="M202" s="247">
        <f t="shared" si="112"/>
        <v>1</v>
      </c>
      <c r="N202" s="247">
        <f t="shared" si="112"/>
        <v>0</v>
      </c>
      <c r="O202" s="247">
        <f t="shared" si="112"/>
        <v>34</v>
      </c>
      <c r="P202" s="247">
        <f t="shared" si="112"/>
        <v>5</v>
      </c>
      <c r="Q202" s="247">
        <f t="shared" si="112"/>
        <v>0</v>
      </c>
      <c r="R202" s="247">
        <f t="shared" si="112"/>
        <v>16</v>
      </c>
      <c r="S202" s="247">
        <f t="shared" si="112"/>
        <v>5</v>
      </c>
      <c r="T202" s="247">
        <f t="shared" si="112"/>
        <v>2</v>
      </c>
      <c r="U202" s="247">
        <f t="shared" si="112"/>
        <v>0</v>
      </c>
      <c r="V202" s="247">
        <f t="shared" si="112"/>
        <v>0</v>
      </c>
      <c r="W202" s="247">
        <f t="shared" si="112"/>
        <v>0</v>
      </c>
      <c r="X202" s="247">
        <f t="shared" si="112"/>
        <v>0</v>
      </c>
      <c r="Y202" s="247">
        <f t="shared" si="108"/>
        <v>81</v>
      </c>
      <c r="Z202" s="247">
        <f t="shared" si="109"/>
        <v>72</v>
      </c>
      <c r="AA202" s="247">
        <f t="shared" si="110"/>
        <v>2</v>
      </c>
      <c r="AB202" s="248">
        <f t="shared" si="111"/>
        <v>155</v>
      </c>
    </row>
    <row r="203" spans="1:28" ht="15.75" thickTop="1">
      <c r="A203" s="455" t="s">
        <v>101</v>
      </c>
      <c r="B203" s="395" t="s">
        <v>36</v>
      </c>
      <c r="C203" s="11" t="s">
        <v>40</v>
      </c>
      <c r="D203" s="180">
        <v>2</v>
      </c>
      <c r="E203" s="180">
        <v>1</v>
      </c>
      <c r="F203" s="180">
        <v>0</v>
      </c>
      <c r="G203" s="180">
        <v>0</v>
      </c>
      <c r="H203" s="180">
        <v>0</v>
      </c>
      <c r="I203" s="180">
        <v>1</v>
      </c>
      <c r="J203" s="180">
        <v>0</v>
      </c>
      <c r="K203" s="180">
        <v>0</v>
      </c>
      <c r="L203" s="180">
        <v>0</v>
      </c>
      <c r="M203" s="180">
        <v>0</v>
      </c>
      <c r="N203" s="180">
        <v>0</v>
      </c>
      <c r="O203" s="180">
        <v>5</v>
      </c>
      <c r="P203" s="180">
        <v>0</v>
      </c>
      <c r="Q203" s="180">
        <v>0</v>
      </c>
      <c r="R203" s="180">
        <v>9</v>
      </c>
      <c r="S203" s="180">
        <v>1</v>
      </c>
      <c r="T203" s="180">
        <v>0</v>
      </c>
      <c r="U203" s="180">
        <v>1</v>
      </c>
      <c r="V203" s="180">
        <v>0</v>
      </c>
      <c r="W203" s="180">
        <v>0</v>
      </c>
      <c r="X203" s="180">
        <v>0</v>
      </c>
      <c r="Y203" s="180">
        <f t="shared" si="108"/>
        <v>16</v>
      </c>
      <c r="Z203" s="180">
        <f t="shared" si="109"/>
        <v>4</v>
      </c>
      <c r="AA203" s="180">
        <f t="shared" si="110"/>
        <v>0</v>
      </c>
      <c r="AB203" s="249">
        <f t="shared" si="111"/>
        <v>20</v>
      </c>
    </row>
    <row r="204" spans="1:28" ht="15.75" thickBot="1">
      <c r="A204" s="455" t="s">
        <v>101</v>
      </c>
      <c r="B204" s="395" t="s">
        <v>36</v>
      </c>
      <c r="C204" s="17" t="s">
        <v>41</v>
      </c>
      <c r="D204" s="245">
        <v>0</v>
      </c>
      <c r="E204" s="245">
        <v>0</v>
      </c>
      <c r="F204" s="245">
        <v>0</v>
      </c>
      <c r="G204" s="245">
        <v>0</v>
      </c>
      <c r="H204" s="245">
        <v>0</v>
      </c>
      <c r="I204" s="245">
        <v>0</v>
      </c>
      <c r="J204" s="245">
        <v>0</v>
      </c>
      <c r="K204" s="245">
        <v>0</v>
      </c>
      <c r="L204" s="245">
        <v>0</v>
      </c>
      <c r="M204" s="245">
        <v>0</v>
      </c>
      <c r="N204" s="245">
        <v>0</v>
      </c>
      <c r="O204" s="245">
        <v>0</v>
      </c>
      <c r="P204" s="245">
        <v>0</v>
      </c>
      <c r="Q204" s="245">
        <v>0</v>
      </c>
      <c r="R204" s="245">
        <v>1</v>
      </c>
      <c r="S204" s="245">
        <v>1</v>
      </c>
      <c r="T204" s="245">
        <v>0</v>
      </c>
      <c r="U204" s="245">
        <v>0</v>
      </c>
      <c r="V204" s="245">
        <v>0</v>
      </c>
      <c r="W204" s="245">
        <v>0</v>
      </c>
      <c r="X204" s="245">
        <v>0</v>
      </c>
      <c r="Y204" s="245">
        <f t="shared" si="108"/>
        <v>1</v>
      </c>
      <c r="Z204" s="245">
        <f t="shared" si="109"/>
        <v>1</v>
      </c>
      <c r="AA204" s="245">
        <f t="shared" si="110"/>
        <v>0</v>
      </c>
      <c r="AB204" s="246">
        <f t="shared" si="111"/>
        <v>2</v>
      </c>
    </row>
    <row r="205" spans="1:28" ht="16.5" thickBot="1" thickTop="1">
      <c r="A205" s="455"/>
      <c r="B205" s="396"/>
      <c r="C205" s="198" t="s">
        <v>125</v>
      </c>
      <c r="D205" s="247">
        <f aca="true" t="shared" si="113" ref="D205:X205">SUM(D203:D204)</f>
        <v>2</v>
      </c>
      <c r="E205" s="247">
        <f t="shared" si="113"/>
        <v>1</v>
      </c>
      <c r="F205" s="247">
        <f t="shared" si="113"/>
        <v>0</v>
      </c>
      <c r="G205" s="247">
        <f t="shared" si="113"/>
        <v>0</v>
      </c>
      <c r="H205" s="247">
        <f t="shared" si="113"/>
        <v>0</v>
      </c>
      <c r="I205" s="247">
        <f t="shared" si="113"/>
        <v>1</v>
      </c>
      <c r="J205" s="247">
        <f t="shared" si="113"/>
        <v>0</v>
      </c>
      <c r="K205" s="247">
        <f t="shared" si="113"/>
        <v>0</v>
      </c>
      <c r="L205" s="247">
        <f t="shared" si="113"/>
        <v>0</v>
      </c>
      <c r="M205" s="247">
        <f t="shared" si="113"/>
        <v>0</v>
      </c>
      <c r="N205" s="247">
        <f t="shared" si="113"/>
        <v>0</v>
      </c>
      <c r="O205" s="247">
        <f t="shared" si="113"/>
        <v>5</v>
      </c>
      <c r="P205" s="247">
        <f t="shared" si="113"/>
        <v>0</v>
      </c>
      <c r="Q205" s="247">
        <f t="shared" si="113"/>
        <v>0</v>
      </c>
      <c r="R205" s="247">
        <f t="shared" si="113"/>
        <v>10</v>
      </c>
      <c r="S205" s="247">
        <f t="shared" si="113"/>
        <v>2</v>
      </c>
      <c r="T205" s="247">
        <f t="shared" si="113"/>
        <v>0</v>
      </c>
      <c r="U205" s="247">
        <f t="shared" si="113"/>
        <v>1</v>
      </c>
      <c r="V205" s="247">
        <f t="shared" si="113"/>
        <v>0</v>
      </c>
      <c r="W205" s="247">
        <f t="shared" si="113"/>
        <v>0</v>
      </c>
      <c r="X205" s="247">
        <f t="shared" si="113"/>
        <v>0</v>
      </c>
      <c r="Y205" s="247">
        <f t="shared" si="108"/>
        <v>17</v>
      </c>
      <c r="Z205" s="247">
        <f t="shared" si="109"/>
        <v>5</v>
      </c>
      <c r="AA205" s="247">
        <f t="shared" si="110"/>
        <v>0</v>
      </c>
      <c r="AB205" s="248">
        <f t="shared" si="111"/>
        <v>22</v>
      </c>
    </row>
    <row r="206" spans="1:28" ht="15.75" thickTop="1">
      <c r="A206" s="455" t="s">
        <v>101</v>
      </c>
      <c r="B206" s="395" t="s">
        <v>126</v>
      </c>
      <c r="C206" s="11" t="s">
        <v>40</v>
      </c>
      <c r="D206" s="180">
        <v>8</v>
      </c>
      <c r="E206" s="180">
        <v>5</v>
      </c>
      <c r="F206" s="180">
        <v>0</v>
      </c>
      <c r="G206" s="180">
        <v>0</v>
      </c>
      <c r="H206" s="180">
        <v>0</v>
      </c>
      <c r="I206" s="180">
        <v>0</v>
      </c>
      <c r="J206" s="180">
        <v>0</v>
      </c>
      <c r="K206" s="180">
        <v>0</v>
      </c>
      <c r="L206" s="180">
        <v>10</v>
      </c>
      <c r="M206" s="180">
        <v>0</v>
      </c>
      <c r="N206" s="180">
        <v>0</v>
      </c>
      <c r="O206" s="180">
        <v>14</v>
      </c>
      <c r="P206" s="180">
        <v>0</v>
      </c>
      <c r="Q206" s="180">
        <v>0</v>
      </c>
      <c r="R206" s="180">
        <v>12</v>
      </c>
      <c r="S206" s="180">
        <v>3</v>
      </c>
      <c r="T206" s="180">
        <v>0</v>
      </c>
      <c r="U206" s="180">
        <v>0</v>
      </c>
      <c r="V206" s="180">
        <v>0</v>
      </c>
      <c r="W206" s="180">
        <v>0</v>
      </c>
      <c r="X206" s="180">
        <v>0</v>
      </c>
      <c r="Y206" s="180">
        <f t="shared" si="108"/>
        <v>36</v>
      </c>
      <c r="Z206" s="180">
        <f t="shared" si="109"/>
        <v>16</v>
      </c>
      <c r="AA206" s="180">
        <f t="shared" si="110"/>
        <v>0</v>
      </c>
      <c r="AB206" s="249">
        <f t="shared" si="111"/>
        <v>52</v>
      </c>
    </row>
    <row r="207" spans="1:28" ht="15.75" thickBot="1">
      <c r="A207" s="455" t="s">
        <v>101</v>
      </c>
      <c r="B207" s="395" t="s">
        <v>126</v>
      </c>
      <c r="C207" s="17" t="s">
        <v>41</v>
      </c>
      <c r="D207" s="245">
        <v>3</v>
      </c>
      <c r="E207" s="245">
        <v>8</v>
      </c>
      <c r="F207" s="245">
        <v>0</v>
      </c>
      <c r="G207" s="245">
        <v>0</v>
      </c>
      <c r="H207" s="245">
        <v>0</v>
      </c>
      <c r="I207" s="245">
        <v>0</v>
      </c>
      <c r="J207" s="245">
        <v>0</v>
      </c>
      <c r="K207" s="245">
        <v>0</v>
      </c>
      <c r="L207" s="245">
        <v>3</v>
      </c>
      <c r="M207" s="245">
        <v>0</v>
      </c>
      <c r="N207" s="245">
        <v>0</v>
      </c>
      <c r="O207" s="245">
        <v>3</v>
      </c>
      <c r="P207" s="245">
        <v>0</v>
      </c>
      <c r="Q207" s="245">
        <v>0</v>
      </c>
      <c r="R207" s="245">
        <v>5</v>
      </c>
      <c r="S207" s="245">
        <v>0</v>
      </c>
      <c r="T207" s="245">
        <v>0</v>
      </c>
      <c r="U207" s="245">
        <v>0</v>
      </c>
      <c r="V207" s="245">
        <v>0</v>
      </c>
      <c r="W207" s="245">
        <v>0</v>
      </c>
      <c r="X207" s="245">
        <v>0</v>
      </c>
      <c r="Y207" s="245">
        <f t="shared" si="108"/>
        <v>11</v>
      </c>
      <c r="Z207" s="245">
        <f t="shared" si="109"/>
        <v>11</v>
      </c>
      <c r="AA207" s="245">
        <f t="shared" si="110"/>
        <v>0</v>
      </c>
      <c r="AB207" s="246">
        <f t="shared" si="111"/>
        <v>22</v>
      </c>
    </row>
    <row r="208" spans="1:28" ht="16.5" thickBot="1" thickTop="1">
      <c r="A208" s="455"/>
      <c r="B208" s="397"/>
      <c r="C208" s="201" t="s">
        <v>125</v>
      </c>
      <c r="D208" s="250">
        <f aca="true" t="shared" si="114" ref="D208:X208">SUM(D206:D207)</f>
        <v>11</v>
      </c>
      <c r="E208" s="250">
        <f t="shared" si="114"/>
        <v>13</v>
      </c>
      <c r="F208" s="250">
        <f t="shared" si="114"/>
        <v>0</v>
      </c>
      <c r="G208" s="250">
        <f t="shared" si="114"/>
        <v>0</v>
      </c>
      <c r="H208" s="250">
        <f t="shared" si="114"/>
        <v>0</v>
      </c>
      <c r="I208" s="250">
        <f t="shared" si="114"/>
        <v>0</v>
      </c>
      <c r="J208" s="250">
        <f t="shared" si="114"/>
        <v>0</v>
      </c>
      <c r="K208" s="250">
        <f t="shared" si="114"/>
        <v>0</v>
      </c>
      <c r="L208" s="250">
        <f t="shared" si="114"/>
        <v>13</v>
      </c>
      <c r="M208" s="250">
        <f t="shared" si="114"/>
        <v>0</v>
      </c>
      <c r="N208" s="250">
        <f t="shared" si="114"/>
        <v>0</v>
      </c>
      <c r="O208" s="250">
        <f t="shared" si="114"/>
        <v>17</v>
      </c>
      <c r="P208" s="250">
        <f t="shared" si="114"/>
        <v>0</v>
      </c>
      <c r="Q208" s="250">
        <f t="shared" si="114"/>
        <v>0</v>
      </c>
      <c r="R208" s="250">
        <f t="shared" si="114"/>
        <v>17</v>
      </c>
      <c r="S208" s="250">
        <f t="shared" si="114"/>
        <v>3</v>
      </c>
      <c r="T208" s="250">
        <f t="shared" si="114"/>
        <v>0</v>
      </c>
      <c r="U208" s="250">
        <f t="shared" si="114"/>
        <v>0</v>
      </c>
      <c r="V208" s="250">
        <f t="shared" si="114"/>
        <v>0</v>
      </c>
      <c r="W208" s="250">
        <f t="shared" si="114"/>
        <v>0</v>
      </c>
      <c r="X208" s="250">
        <f t="shared" si="114"/>
        <v>0</v>
      </c>
      <c r="Y208" s="250">
        <f t="shared" si="108"/>
        <v>47</v>
      </c>
      <c r="Z208" s="250">
        <f t="shared" si="109"/>
        <v>27</v>
      </c>
      <c r="AA208" s="250">
        <f t="shared" si="110"/>
        <v>0</v>
      </c>
      <c r="AB208" s="251">
        <f t="shared" si="111"/>
        <v>74</v>
      </c>
    </row>
    <row r="209" spans="1:28" ht="15.75" thickBot="1">
      <c r="A209" s="456"/>
      <c r="B209" s="398" t="s">
        <v>127</v>
      </c>
      <c r="C209" s="204" t="s">
        <v>40</v>
      </c>
      <c r="D209" s="252">
        <f aca="true" t="shared" si="115" ref="D209:X209">D200+D203+D206</f>
        <v>31</v>
      </c>
      <c r="E209" s="252">
        <f t="shared" si="115"/>
        <v>35</v>
      </c>
      <c r="F209" s="252">
        <f t="shared" si="115"/>
        <v>1</v>
      </c>
      <c r="G209" s="252">
        <f t="shared" si="115"/>
        <v>0</v>
      </c>
      <c r="H209" s="252">
        <f t="shared" si="115"/>
        <v>0</v>
      </c>
      <c r="I209" s="252">
        <f t="shared" si="115"/>
        <v>9</v>
      </c>
      <c r="J209" s="252">
        <f t="shared" si="115"/>
        <v>2</v>
      </c>
      <c r="K209" s="252">
        <f t="shared" si="115"/>
        <v>0</v>
      </c>
      <c r="L209" s="252">
        <f t="shared" si="115"/>
        <v>28</v>
      </c>
      <c r="M209" s="252">
        <f t="shared" si="115"/>
        <v>1</v>
      </c>
      <c r="N209" s="252">
        <f t="shared" si="115"/>
        <v>0</v>
      </c>
      <c r="O209" s="252">
        <f t="shared" si="115"/>
        <v>47</v>
      </c>
      <c r="P209" s="252">
        <f t="shared" si="115"/>
        <v>5</v>
      </c>
      <c r="Q209" s="252">
        <f t="shared" si="115"/>
        <v>0</v>
      </c>
      <c r="R209" s="252">
        <f t="shared" si="115"/>
        <v>36</v>
      </c>
      <c r="S209" s="252">
        <f t="shared" si="115"/>
        <v>9</v>
      </c>
      <c r="T209" s="252">
        <f t="shared" si="115"/>
        <v>2</v>
      </c>
      <c r="U209" s="252">
        <f t="shared" si="115"/>
        <v>1</v>
      </c>
      <c r="V209" s="252">
        <f t="shared" si="115"/>
        <v>0</v>
      </c>
      <c r="W209" s="252">
        <f t="shared" si="115"/>
        <v>0</v>
      </c>
      <c r="X209" s="252">
        <f t="shared" si="115"/>
        <v>0</v>
      </c>
      <c r="Y209" s="252">
        <f t="shared" si="108"/>
        <v>122</v>
      </c>
      <c r="Z209" s="252">
        <f t="shared" si="109"/>
        <v>83</v>
      </c>
      <c r="AA209" s="252">
        <f t="shared" si="110"/>
        <v>2</v>
      </c>
      <c r="AB209" s="253">
        <f t="shared" si="111"/>
        <v>207</v>
      </c>
    </row>
    <row r="210" spans="1:28" ht="15.75" thickBot="1">
      <c r="A210" s="456"/>
      <c r="B210" s="398"/>
      <c r="C210" s="204" t="s">
        <v>41</v>
      </c>
      <c r="D210" s="252">
        <f aca="true" t="shared" si="116" ref="D210:X210">D201+D204+D207</f>
        <v>5</v>
      </c>
      <c r="E210" s="252">
        <f t="shared" si="116"/>
        <v>15</v>
      </c>
      <c r="F210" s="252">
        <f t="shared" si="116"/>
        <v>0</v>
      </c>
      <c r="G210" s="252">
        <f t="shared" si="116"/>
        <v>0</v>
      </c>
      <c r="H210" s="252">
        <f t="shared" si="116"/>
        <v>0</v>
      </c>
      <c r="I210" s="252">
        <f t="shared" si="116"/>
        <v>1</v>
      </c>
      <c r="J210" s="252">
        <f t="shared" si="116"/>
        <v>0</v>
      </c>
      <c r="K210" s="252">
        <f t="shared" si="116"/>
        <v>0</v>
      </c>
      <c r="L210" s="252">
        <f t="shared" si="116"/>
        <v>6</v>
      </c>
      <c r="M210" s="252">
        <f t="shared" si="116"/>
        <v>0</v>
      </c>
      <c r="N210" s="252">
        <f t="shared" si="116"/>
        <v>0</v>
      </c>
      <c r="O210" s="252">
        <f t="shared" si="116"/>
        <v>9</v>
      </c>
      <c r="P210" s="252">
        <f t="shared" si="116"/>
        <v>0</v>
      </c>
      <c r="Q210" s="252">
        <f t="shared" si="116"/>
        <v>0</v>
      </c>
      <c r="R210" s="252">
        <f t="shared" si="116"/>
        <v>7</v>
      </c>
      <c r="S210" s="252">
        <f t="shared" si="116"/>
        <v>1</v>
      </c>
      <c r="T210" s="252">
        <f t="shared" si="116"/>
        <v>0</v>
      </c>
      <c r="U210" s="252">
        <f t="shared" si="116"/>
        <v>0</v>
      </c>
      <c r="V210" s="252">
        <f t="shared" si="116"/>
        <v>0</v>
      </c>
      <c r="W210" s="252">
        <f t="shared" si="116"/>
        <v>0</v>
      </c>
      <c r="X210" s="252">
        <f t="shared" si="116"/>
        <v>0</v>
      </c>
      <c r="Y210" s="252">
        <f t="shared" si="108"/>
        <v>23</v>
      </c>
      <c r="Z210" s="252">
        <f t="shared" si="109"/>
        <v>21</v>
      </c>
      <c r="AA210" s="252">
        <f t="shared" si="110"/>
        <v>0</v>
      </c>
      <c r="AB210" s="253">
        <f t="shared" si="111"/>
        <v>44</v>
      </c>
    </row>
    <row r="211" spans="1:28" ht="15.75" thickBot="1">
      <c r="A211" s="457"/>
      <c r="B211" s="398"/>
      <c r="C211" s="204" t="s">
        <v>128</v>
      </c>
      <c r="D211" s="252">
        <f aca="true" t="shared" si="117" ref="D211:X211">SUM(D209:D210)</f>
        <v>36</v>
      </c>
      <c r="E211" s="252">
        <f t="shared" si="117"/>
        <v>50</v>
      </c>
      <c r="F211" s="252">
        <f t="shared" si="117"/>
        <v>1</v>
      </c>
      <c r="G211" s="252">
        <f t="shared" si="117"/>
        <v>0</v>
      </c>
      <c r="H211" s="252">
        <f t="shared" si="117"/>
        <v>0</v>
      </c>
      <c r="I211" s="252">
        <f t="shared" si="117"/>
        <v>10</v>
      </c>
      <c r="J211" s="252">
        <f t="shared" si="117"/>
        <v>2</v>
      </c>
      <c r="K211" s="252">
        <f t="shared" si="117"/>
        <v>0</v>
      </c>
      <c r="L211" s="252">
        <f t="shared" si="117"/>
        <v>34</v>
      </c>
      <c r="M211" s="252">
        <f t="shared" si="117"/>
        <v>1</v>
      </c>
      <c r="N211" s="252">
        <f t="shared" si="117"/>
        <v>0</v>
      </c>
      <c r="O211" s="252">
        <f t="shared" si="117"/>
        <v>56</v>
      </c>
      <c r="P211" s="252">
        <f t="shared" si="117"/>
        <v>5</v>
      </c>
      <c r="Q211" s="252">
        <f t="shared" si="117"/>
        <v>0</v>
      </c>
      <c r="R211" s="252">
        <f t="shared" si="117"/>
        <v>43</v>
      </c>
      <c r="S211" s="252">
        <f t="shared" si="117"/>
        <v>10</v>
      </c>
      <c r="T211" s="252">
        <f t="shared" si="117"/>
        <v>2</v>
      </c>
      <c r="U211" s="252">
        <f t="shared" si="117"/>
        <v>1</v>
      </c>
      <c r="V211" s="252">
        <f t="shared" si="117"/>
        <v>0</v>
      </c>
      <c r="W211" s="252">
        <f t="shared" si="117"/>
        <v>0</v>
      </c>
      <c r="X211" s="252">
        <f t="shared" si="117"/>
        <v>0</v>
      </c>
      <c r="Y211" s="252">
        <f t="shared" si="108"/>
        <v>145</v>
      </c>
      <c r="Z211" s="252">
        <f t="shared" si="109"/>
        <v>104</v>
      </c>
      <c r="AA211" s="252">
        <f t="shared" si="110"/>
        <v>2</v>
      </c>
      <c r="AB211" s="253">
        <f t="shared" si="111"/>
        <v>251</v>
      </c>
    </row>
    <row r="212" spans="1:28" ht="15">
      <c r="A212" s="454" t="s">
        <v>108</v>
      </c>
      <c r="B212" s="394" t="s">
        <v>35</v>
      </c>
      <c r="C212" s="56" t="s">
        <v>40</v>
      </c>
      <c r="D212" s="243">
        <v>1</v>
      </c>
      <c r="E212" s="243">
        <v>7</v>
      </c>
      <c r="F212" s="243">
        <v>1</v>
      </c>
      <c r="G212" s="243">
        <v>0</v>
      </c>
      <c r="H212" s="243">
        <v>0</v>
      </c>
      <c r="I212" s="243">
        <v>0</v>
      </c>
      <c r="J212" s="243">
        <v>0</v>
      </c>
      <c r="K212" s="243">
        <v>0</v>
      </c>
      <c r="L212" s="243">
        <v>6</v>
      </c>
      <c r="M212" s="243">
        <v>0</v>
      </c>
      <c r="N212" s="243">
        <v>0</v>
      </c>
      <c r="O212" s="243">
        <v>6</v>
      </c>
      <c r="P212" s="243">
        <v>0</v>
      </c>
      <c r="Q212" s="243">
        <v>0</v>
      </c>
      <c r="R212" s="243">
        <v>10</v>
      </c>
      <c r="S212" s="243">
        <v>3</v>
      </c>
      <c r="T212" s="243">
        <v>0</v>
      </c>
      <c r="U212" s="243">
        <v>0</v>
      </c>
      <c r="V212" s="243">
        <v>0</v>
      </c>
      <c r="W212" s="243">
        <v>0</v>
      </c>
      <c r="X212" s="243">
        <v>0</v>
      </c>
      <c r="Y212" s="243">
        <f t="shared" si="108"/>
        <v>23</v>
      </c>
      <c r="Z212" s="243">
        <f t="shared" si="109"/>
        <v>11</v>
      </c>
      <c r="AA212" s="243">
        <f t="shared" si="110"/>
        <v>0</v>
      </c>
      <c r="AB212" s="244">
        <f t="shared" si="111"/>
        <v>34</v>
      </c>
    </row>
    <row r="213" spans="1:28" ht="15.75" thickBot="1">
      <c r="A213" s="455" t="s">
        <v>108</v>
      </c>
      <c r="B213" s="395" t="s">
        <v>35</v>
      </c>
      <c r="C213" s="17" t="s">
        <v>41</v>
      </c>
      <c r="D213" s="245">
        <v>0</v>
      </c>
      <c r="E213" s="245">
        <v>5</v>
      </c>
      <c r="F213" s="245">
        <v>0</v>
      </c>
      <c r="G213" s="245">
        <v>0</v>
      </c>
      <c r="H213" s="245">
        <v>0</v>
      </c>
      <c r="I213" s="245">
        <v>0</v>
      </c>
      <c r="J213" s="245">
        <v>0</v>
      </c>
      <c r="K213" s="245">
        <v>0</v>
      </c>
      <c r="L213" s="245">
        <v>2</v>
      </c>
      <c r="M213" s="245">
        <v>0</v>
      </c>
      <c r="N213" s="245">
        <v>0</v>
      </c>
      <c r="O213" s="245">
        <v>1</v>
      </c>
      <c r="P213" s="245">
        <v>0</v>
      </c>
      <c r="Q213" s="245">
        <v>0</v>
      </c>
      <c r="R213" s="245">
        <v>0</v>
      </c>
      <c r="S213" s="245">
        <v>0</v>
      </c>
      <c r="T213" s="245">
        <v>0</v>
      </c>
      <c r="U213" s="245">
        <v>0</v>
      </c>
      <c r="V213" s="245">
        <v>0</v>
      </c>
      <c r="W213" s="245">
        <v>0</v>
      </c>
      <c r="X213" s="245">
        <v>0</v>
      </c>
      <c r="Y213" s="245">
        <f t="shared" si="108"/>
        <v>3</v>
      </c>
      <c r="Z213" s="245">
        <f t="shared" si="109"/>
        <v>5</v>
      </c>
      <c r="AA213" s="245">
        <f t="shared" si="110"/>
        <v>0</v>
      </c>
      <c r="AB213" s="246">
        <f t="shared" si="111"/>
        <v>8</v>
      </c>
    </row>
    <row r="214" spans="1:28" ht="16.5" thickBot="1" thickTop="1">
      <c r="A214" s="455"/>
      <c r="B214" s="396"/>
      <c r="C214" s="198" t="s">
        <v>125</v>
      </c>
      <c r="D214" s="247">
        <f aca="true" t="shared" si="118" ref="D214:X214">SUM(D212:D213)</f>
        <v>1</v>
      </c>
      <c r="E214" s="247">
        <f t="shared" si="118"/>
        <v>12</v>
      </c>
      <c r="F214" s="247">
        <f t="shared" si="118"/>
        <v>1</v>
      </c>
      <c r="G214" s="247">
        <f t="shared" si="118"/>
        <v>0</v>
      </c>
      <c r="H214" s="247">
        <f t="shared" si="118"/>
        <v>0</v>
      </c>
      <c r="I214" s="247">
        <f t="shared" si="118"/>
        <v>0</v>
      </c>
      <c r="J214" s="247">
        <f t="shared" si="118"/>
        <v>0</v>
      </c>
      <c r="K214" s="247">
        <f t="shared" si="118"/>
        <v>0</v>
      </c>
      <c r="L214" s="247">
        <f t="shared" si="118"/>
        <v>8</v>
      </c>
      <c r="M214" s="247">
        <f t="shared" si="118"/>
        <v>0</v>
      </c>
      <c r="N214" s="247">
        <f t="shared" si="118"/>
        <v>0</v>
      </c>
      <c r="O214" s="247">
        <f t="shared" si="118"/>
        <v>7</v>
      </c>
      <c r="P214" s="247">
        <f t="shared" si="118"/>
        <v>0</v>
      </c>
      <c r="Q214" s="247">
        <f t="shared" si="118"/>
        <v>0</v>
      </c>
      <c r="R214" s="247">
        <f t="shared" si="118"/>
        <v>10</v>
      </c>
      <c r="S214" s="247">
        <f t="shared" si="118"/>
        <v>3</v>
      </c>
      <c r="T214" s="247">
        <f t="shared" si="118"/>
        <v>0</v>
      </c>
      <c r="U214" s="247">
        <f t="shared" si="118"/>
        <v>0</v>
      </c>
      <c r="V214" s="247">
        <f t="shared" si="118"/>
        <v>0</v>
      </c>
      <c r="W214" s="247">
        <f t="shared" si="118"/>
        <v>0</v>
      </c>
      <c r="X214" s="247">
        <f t="shared" si="118"/>
        <v>0</v>
      </c>
      <c r="Y214" s="247">
        <f t="shared" si="108"/>
        <v>26</v>
      </c>
      <c r="Z214" s="247">
        <f t="shared" si="109"/>
        <v>16</v>
      </c>
      <c r="AA214" s="247">
        <f t="shared" si="110"/>
        <v>0</v>
      </c>
      <c r="AB214" s="248">
        <f t="shared" si="111"/>
        <v>42</v>
      </c>
    </row>
    <row r="215" spans="1:28" ht="15.75" thickTop="1">
      <c r="A215" s="455" t="s">
        <v>108</v>
      </c>
      <c r="B215" s="395" t="s">
        <v>36</v>
      </c>
      <c r="C215" s="11" t="s">
        <v>40</v>
      </c>
      <c r="D215" s="180">
        <v>0</v>
      </c>
      <c r="E215" s="180">
        <v>0</v>
      </c>
      <c r="F215" s="180">
        <v>0</v>
      </c>
      <c r="G215" s="180">
        <v>0</v>
      </c>
      <c r="H215" s="180">
        <v>0</v>
      </c>
      <c r="I215" s="180">
        <v>0</v>
      </c>
      <c r="J215" s="180">
        <v>0</v>
      </c>
      <c r="K215" s="180">
        <v>0</v>
      </c>
      <c r="L215" s="180">
        <v>0</v>
      </c>
      <c r="M215" s="180">
        <v>0</v>
      </c>
      <c r="N215" s="180">
        <v>0</v>
      </c>
      <c r="O215" s="180">
        <v>0</v>
      </c>
      <c r="P215" s="180">
        <v>0</v>
      </c>
      <c r="Q215" s="180">
        <v>0</v>
      </c>
      <c r="R215" s="180">
        <v>1</v>
      </c>
      <c r="S215" s="180">
        <v>0</v>
      </c>
      <c r="T215" s="180">
        <v>0</v>
      </c>
      <c r="U215" s="180">
        <v>0</v>
      </c>
      <c r="V215" s="180">
        <v>0</v>
      </c>
      <c r="W215" s="180">
        <v>0</v>
      </c>
      <c r="X215" s="180">
        <v>0</v>
      </c>
      <c r="Y215" s="180">
        <f t="shared" si="108"/>
        <v>1</v>
      </c>
      <c r="Z215" s="180">
        <f t="shared" si="109"/>
        <v>0</v>
      </c>
      <c r="AA215" s="180">
        <f t="shared" si="110"/>
        <v>0</v>
      </c>
      <c r="AB215" s="249">
        <f t="shared" si="111"/>
        <v>1</v>
      </c>
    </row>
    <row r="216" spans="1:28" ht="15.75" thickBot="1">
      <c r="A216" s="455" t="s">
        <v>108</v>
      </c>
      <c r="B216" s="395" t="s">
        <v>36</v>
      </c>
      <c r="C216" s="17" t="s">
        <v>41</v>
      </c>
      <c r="D216" s="245">
        <v>0</v>
      </c>
      <c r="E216" s="245">
        <v>0</v>
      </c>
      <c r="F216" s="245">
        <v>0</v>
      </c>
      <c r="G216" s="245">
        <v>0</v>
      </c>
      <c r="H216" s="245">
        <v>0</v>
      </c>
      <c r="I216" s="245">
        <v>0</v>
      </c>
      <c r="J216" s="245">
        <v>0</v>
      </c>
      <c r="K216" s="245">
        <v>0</v>
      </c>
      <c r="L216" s="245">
        <v>0</v>
      </c>
      <c r="M216" s="245">
        <v>0</v>
      </c>
      <c r="N216" s="245">
        <v>0</v>
      </c>
      <c r="O216" s="245">
        <v>0</v>
      </c>
      <c r="P216" s="245">
        <v>0</v>
      </c>
      <c r="Q216" s="245">
        <v>0</v>
      </c>
      <c r="R216" s="245">
        <v>0</v>
      </c>
      <c r="S216" s="245">
        <v>0</v>
      </c>
      <c r="T216" s="245">
        <v>0</v>
      </c>
      <c r="U216" s="245">
        <v>0</v>
      </c>
      <c r="V216" s="245">
        <v>0</v>
      </c>
      <c r="W216" s="245">
        <v>0</v>
      </c>
      <c r="X216" s="245">
        <v>0</v>
      </c>
      <c r="Y216" s="245">
        <f t="shared" si="108"/>
        <v>0</v>
      </c>
      <c r="Z216" s="245">
        <f t="shared" si="109"/>
        <v>0</v>
      </c>
      <c r="AA216" s="245">
        <f t="shared" si="110"/>
        <v>0</v>
      </c>
      <c r="AB216" s="246">
        <f t="shared" si="111"/>
        <v>0</v>
      </c>
    </row>
    <row r="217" spans="1:28" ht="16.5" thickBot="1" thickTop="1">
      <c r="A217" s="455"/>
      <c r="B217" s="396"/>
      <c r="C217" s="198" t="s">
        <v>125</v>
      </c>
      <c r="D217" s="247">
        <f aca="true" t="shared" si="119" ref="D217:X217">SUM(D215:D216)</f>
        <v>0</v>
      </c>
      <c r="E217" s="247">
        <f t="shared" si="119"/>
        <v>0</v>
      </c>
      <c r="F217" s="247">
        <f t="shared" si="119"/>
        <v>0</v>
      </c>
      <c r="G217" s="247">
        <f t="shared" si="119"/>
        <v>0</v>
      </c>
      <c r="H217" s="247">
        <f t="shared" si="119"/>
        <v>0</v>
      </c>
      <c r="I217" s="247">
        <f t="shared" si="119"/>
        <v>0</v>
      </c>
      <c r="J217" s="247">
        <f t="shared" si="119"/>
        <v>0</v>
      </c>
      <c r="K217" s="247">
        <f t="shared" si="119"/>
        <v>0</v>
      </c>
      <c r="L217" s="247">
        <f t="shared" si="119"/>
        <v>0</v>
      </c>
      <c r="M217" s="247">
        <f t="shared" si="119"/>
        <v>0</v>
      </c>
      <c r="N217" s="247">
        <f t="shared" si="119"/>
        <v>0</v>
      </c>
      <c r="O217" s="247">
        <f t="shared" si="119"/>
        <v>0</v>
      </c>
      <c r="P217" s="247">
        <f t="shared" si="119"/>
        <v>0</v>
      </c>
      <c r="Q217" s="247">
        <f t="shared" si="119"/>
        <v>0</v>
      </c>
      <c r="R217" s="247">
        <f t="shared" si="119"/>
        <v>1</v>
      </c>
      <c r="S217" s="247">
        <f t="shared" si="119"/>
        <v>0</v>
      </c>
      <c r="T217" s="247">
        <f t="shared" si="119"/>
        <v>0</v>
      </c>
      <c r="U217" s="247">
        <f t="shared" si="119"/>
        <v>0</v>
      </c>
      <c r="V217" s="247">
        <f t="shared" si="119"/>
        <v>0</v>
      </c>
      <c r="W217" s="247">
        <f t="shared" si="119"/>
        <v>0</v>
      </c>
      <c r="X217" s="247">
        <f t="shared" si="119"/>
        <v>0</v>
      </c>
      <c r="Y217" s="247">
        <f t="shared" si="108"/>
        <v>1</v>
      </c>
      <c r="Z217" s="247">
        <f t="shared" si="109"/>
        <v>0</v>
      </c>
      <c r="AA217" s="247">
        <f t="shared" si="110"/>
        <v>0</v>
      </c>
      <c r="AB217" s="248">
        <f t="shared" si="111"/>
        <v>1</v>
      </c>
    </row>
    <row r="218" spans="1:28" ht="15.75" thickTop="1">
      <c r="A218" s="455" t="s">
        <v>108</v>
      </c>
      <c r="B218" s="395" t="s">
        <v>126</v>
      </c>
      <c r="C218" s="11" t="s">
        <v>40</v>
      </c>
      <c r="D218" s="180">
        <v>2</v>
      </c>
      <c r="E218" s="180">
        <v>3</v>
      </c>
      <c r="F218" s="180">
        <v>0</v>
      </c>
      <c r="G218" s="180">
        <v>0</v>
      </c>
      <c r="H218" s="180">
        <v>0</v>
      </c>
      <c r="I218" s="180">
        <v>0</v>
      </c>
      <c r="J218" s="180">
        <v>0</v>
      </c>
      <c r="K218" s="180">
        <v>0</v>
      </c>
      <c r="L218" s="180">
        <v>1</v>
      </c>
      <c r="M218" s="180">
        <v>0</v>
      </c>
      <c r="N218" s="180">
        <v>0</v>
      </c>
      <c r="O218" s="180">
        <v>8</v>
      </c>
      <c r="P218" s="180">
        <v>0</v>
      </c>
      <c r="Q218" s="180">
        <v>0</v>
      </c>
      <c r="R218" s="180">
        <v>5</v>
      </c>
      <c r="S218" s="180">
        <v>9</v>
      </c>
      <c r="T218" s="180">
        <v>0</v>
      </c>
      <c r="U218" s="180">
        <v>0</v>
      </c>
      <c r="V218" s="180">
        <v>0</v>
      </c>
      <c r="W218" s="180">
        <v>0</v>
      </c>
      <c r="X218" s="180">
        <v>0</v>
      </c>
      <c r="Y218" s="180">
        <f t="shared" si="108"/>
        <v>14</v>
      </c>
      <c r="Z218" s="180">
        <f t="shared" si="109"/>
        <v>14</v>
      </c>
      <c r="AA218" s="180">
        <f t="shared" si="110"/>
        <v>0</v>
      </c>
      <c r="AB218" s="249">
        <f t="shared" si="111"/>
        <v>28</v>
      </c>
    </row>
    <row r="219" spans="1:28" ht="15.75" thickBot="1">
      <c r="A219" s="455" t="s">
        <v>108</v>
      </c>
      <c r="B219" s="395" t="s">
        <v>126</v>
      </c>
      <c r="C219" s="17" t="s">
        <v>41</v>
      </c>
      <c r="D219" s="245">
        <v>0</v>
      </c>
      <c r="E219" s="245">
        <v>1</v>
      </c>
      <c r="F219" s="245">
        <v>0</v>
      </c>
      <c r="G219" s="245">
        <v>0</v>
      </c>
      <c r="H219" s="245">
        <v>0</v>
      </c>
      <c r="I219" s="245">
        <v>0</v>
      </c>
      <c r="J219" s="245">
        <v>0</v>
      </c>
      <c r="K219" s="245">
        <v>0</v>
      </c>
      <c r="L219" s="245">
        <v>0</v>
      </c>
      <c r="M219" s="245">
        <v>0</v>
      </c>
      <c r="N219" s="245">
        <v>0</v>
      </c>
      <c r="O219" s="245">
        <v>1</v>
      </c>
      <c r="P219" s="245">
        <v>0</v>
      </c>
      <c r="Q219" s="245">
        <v>0</v>
      </c>
      <c r="R219" s="245">
        <v>0</v>
      </c>
      <c r="S219" s="245">
        <v>0</v>
      </c>
      <c r="T219" s="245">
        <v>0</v>
      </c>
      <c r="U219" s="245">
        <v>0</v>
      </c>
      <c r="V219" s="245">
        <v>0</v>
      </c>
      <c r="W219" s="245">
        <v>0</v>
      </c>
      <c r="X219" s="245">
        <v>0</v>
      </c>
      <c r="Y219" s="245">
        <f t="shared" si="108"/>
        <v>1</v>
      </c>
      <c r="Z219" s="245">
        <f t="shared" si="109"/>
        <v>1</v>
      </c>
      <c r="AA219" s="245">
        <f t="shared" si="110"/>
        <v>0</v>
      </c>
      <c r="AB219" s="246">
        <f t="shared" si="111"/>
        <v>2</v>
      </c>
    </row>
    <row r="220" spans="1:28" ht="16.5" thickBot="1" thickTop="1">
      <c r="A220" s="455"/>
      <c r="B220" s="397"/>
      <c r="C220" s="201" t="s">
        <v>125</v>
      </c>
      <c r="D220" s="250">
        <f aca="true" t="shared" si="120" ref="D220:X220">SUM(D218:D219)</f>
        <v>2</v>
      </c>
      <c r="E220" s="250">
        <f t="shared" si="120"/>
        <v>4</v>
      </c>
      <c r="F220" s="250">
        <f t="shared" si="120"/>
        <v>0</v>
      </c>
      <c r="G220" s="250">
        <f t="shared" si="120"/>
        <v>0</v>
      </c>
      <c r="H220" s="250">
        <f t="shared" si="120"/>
        <v>0</v>
      </c>
      <c r="I220" s="250">
        <f t="shared" si="120"/>
        <v>0</v>
      </c>
      <c r="J220" s="250">
        <f t="shared" si="120"/>
        <v>0</v>
      </c>
      <c r="K220" s="250">
        <f t="shared" si="120"/>
        <v>0</v>
      </c>
      <c r="L220" s="250">
        <f t="shared" si="120"/>
        <v>1</v>
      </c>
      <c r="M220" s="250">
        <f t="shared" si="120"/>
        <v>0</v>
      </c>
      <c r="N220" s="250">
        <f t="shared" si="120"/>
        <v>0</v>
      </c>
      <c r="O220" s="250">
        <f t="shared" si="120"/>
        <v>9</v>
      </c>
      <c r="P220" s="250">
        <f t="shared" si="120"/>
        <v>0</v>
      </c>
      <c r="Q220" s="250">
        <f t="shared" si="120"/>
        <v>0</v>
      </c>
      <c r="R220" s="250">
        <f t="shared" si="120"/>
        <v>5</v>
      </c>
      <c r="S220" s="250">
        <f t="shared" si="120"/>
        <v>9</v>
      </c>
      <c r="T220" s="250">
        <f t="shared" si="120"/>
        <v>0</v>
      </c>
      <c r="U220" s="250">
        <f t="shared" si="120"/>
        <v>0</v>
      </c>
      <c r="V220" s="250">
        <f t="shared" si="120"/>
        <v>0</v>
      </c>
      <c r="W220" s="250">
        <f t="shared" si="120"/>
        <v>0</v>
      </c>
      <c r="X220" s="250">
        <f t="shared" si="120"/>
        <v>0</v>
      </c>
      <c r="Y220" s="250">
        <f t="shared" si="108"/>
        <v>15</v>
      </c>
      <c r="Z220" s="250">
        <f t="shared" si="109"/>
        <v>15</v>
      </c>
      <c r="AA220" s="250">
        <f t="shared" si="110"/>
        <v>0</v>
      </c>
      <c r="AB220" s="251">
        <f t="shared" si="111"/>
        <v>30</v>
      </c>
    </row>
    <row r="221" spans="1:28" ht="15.75" thickBot="1">
      <c r="A221" s="456"/>
      <c r="B221" s="398" t="s">
        <v>127</v>
      </c>
      <c r="C221" s="204" t="s">
        <v>40</v>
      </c>
      <c r="D221" s="252">
        <f aca="true" t="shared" si="121" ref="D221:X221">D212+D215+D218</f>
        <v>3</v>
      </c>
      <c r="E221" s="252">
        <f t="shared" si="121"/>
        <v>10</v>
      </c>
      <c r="F221" s="252">
        <f t="shared" si="121"/>
        <v>1</v>
      </c>
      <c r="G221" s="252">
        <f t="shared" si="121"/>
        <v>0</v>
      </c>
      <c r="H221" s="252">
        <f t="shared" si="121"/>
        <v>0</v>
      </c>
      <c r="I221" s="252">
        <f t="shared" si="121"/>
        <v>0</v>
      </c>
      <c r="J221" s="252">
        <f t="shared" si="121"/>
        <v>0</v>
      </c>
      <c r="K221" s="252">
        <f t="shared" si="121"/>
        <v>0</v>
      </c>
      <c r="L221" s="252">
        <f t="shared" si="121"/>
        <v>7</v>
      </c>
      <c r="M221" s="252">
        <f t="shared" si="121"/>
        <v>0</v>
      </c>
      <c r="N221" s="252">
        <f t="shared" si="121"/>
        <v>0</v>
      </c>
      <c r="O221" s="252">
        <f t="shared" si="121"/>
        <v>14</v>
      </c>
      <c r="P221" s="252">
        <f t="shared" si="121"/>
        <v>0</v>
      </c>
      <c r="Q221" s="252">
        <f t="shared" si="121"/>
        <v>0</v>
      </c>
      <c r="R221" s="252">
        <f t="shared" si="121"/>
        <v>16</v>
      </c>
      <c r="S221" s="252">
        <f t="shared" si="121"/>
        <v>12</v>
      </c>
      <c r="T221" s="252">
        <f t="shared" si="121"/>
        <v>0</v>
      </c>
      <c r="U221" s="252">
        <f t="shared" si="121"/>
        <v>0</v>
      </c>
      <c r="V221" s="252">
        <f t="shared" si="121"/>
        <v>0</v>
      </c>
      <c r="W221" s="252">
        <f t="shared" si="121"/>
        <v>0</v>
      </c>
      <c r="X221" s="252">
        <f t="shared" si="121"/>
        <v>0</v>
      </c>
      <c r="Y221" s="252">
        <f t="shared" si="108"/>
        <v>38</v>
      </c>
      <c r="Z221" s="252">
        <f t="shared" si="109"/>
        <v>25</v>
      </c>
      <c r="AA221" s="252">
        <f t="shared" si="110"/>
        <v>0</v>
      </c>
      <c r="AB221" s="253">
        <f t="shared" si="111"/>
        <v>63</v>
      </c>
    </row>
    <row r="222" spans="1:28" ht="15.75" thickBot="1">
      <c r="A222" s="456"/>
      <c r="B222" s="398"/>
      <c r="C222" s="204" t="s">
        <v>41</v>
      </c>
      <c r="D222" s="252">
        <f aca="true" t="shared" si="122" ref="D222:X222">D213+D216+D219</f>
        <v>0</v>
      </c>
      <c r="E222" s="252">
        <f t="shared" si="122"/>
        <v>6</v>
      </c>
      <c r="F222" s="252">
        <f t="shared" si="122"/>
        <v>0</v>
      </c>
      <c r="G222" s="252">
        <f t="shared" si="122"/>
        <v>0</v>
      </c>
      <c r="H222" s="252">
        <f t="shared" si="122"/>
        <v>0</v>
      </c>
      <c r="I222" s="252">
        <f t="shared" si="122"/>
        <v>0</v>
      </c>
      <c r="J222" s="252">
        <f t="shared" si="122"/>
        <v>0</v>
      </c>
      <c r="K222" s="252">
        <f t="shared" si="122"/>
        <v>0</v>
      </c>
      <c r="L222" s="252">
        <f t="shared" si="122"/>
        <v>2</v>
      </c>
      <c r="M222" s="252">
        <f t="shared" si="122"/>
        <v>0</v>
      </c>
      <c r="N222" s="252">
        <f t="shared" si="122"/>
        <v>0</v>
      </c>
      <c r="O222" s="252">
        <f t="shared" si="122"/>
        <v>2</v>
      </c>
      <c r="P222" s="252">
        <f t="shared" si="122"/>
        <v>0</v>
      </c>
      <c r="Q222" s="252">
        <f t="shared" si="122"/>
        <v>0</v>
      </c>
      <c r="R222" s="252">
        <f t="shared" si="122"/>
        <v>0</v>
      </c>
      <c r="S222" s="252">
        <f t="shared" si="122"/>
        <v>0</v>
      </c>
      <c r="T222" s="252">
        <f t="shared" si="122"/>
        <v>0</v>
      </c>
      <c r="U222" s="252">
        <f t="shared" si="122"/>
        <v>0</v>
      </c>
      <c r="V222" s="252">
        <f t="shared" si="122"/>
        <v>0</v>
      </c>
      <c r="W222" s="252">
        <f t="shared" si="122"/>
        <v>0</v>
      </c>
      <c r="X222" s="252">
        <f t="shared" si="122"/>
        <v>0</v>
      </c>
      <c r="Y222" s="252">
        <f t="shared" si="108"/>
        <v>4</v>
      </c>
      <c r="Z222" s="252">
        <f t="shared" si="109"/>
        <v>6</v>
      </c>
      <c r="AA222" s="252">
        <f t="shared" si="110"/>
        <v>0</v>
      </c>
      <c r="AB222" s="253">
        <f t="shared" si="111"/>
        <v>10</v>
      </c>
    </row>
    <row r="223" spans="1:28" ht="15.75" thickBot="1">
      <c r="A223" s="457"/>
      <c r="B223" s="398"/>
      <c r="C223" s="204" t="s">
        <v>128</v>
      </c>
      <c r="D223" s="252">
        <f aca="true" t="shared" si="123" ref="D223:X223">SUM(D221:D222)</f>
        <v>3</v>
      </c>
      <c r="E223" s="252">
        <f t="shared" si="123"/>
        <v>16</v>
      </c>
      <c r="F223" s="252">
        <f t="shared" si="123"/>
        <v>1</v>
      </c>
      <c r="G223" s="252">
        <f t="shared" si="123"/>
        <v>0</v>
      </c>
      <c r="H223" s="252">
        <f t="shared" si="123"/>
        <v>0</v>
      </c>
      <c r="I223" s="252">
        <f t="shared" si="123"/>
        <v>0</v>
      </c>
      <c r="J223" s="252">
        <f t="shared" si="123"/>
        <v>0</v>
      </c>
      <c r="K223" s="252">
        <f t="shared" si="123"/>
        <v>0</v>
      </c>
      <c r="L223" s="252">
        <f t="shared" si="123"/>
        <v>9</v>
      </c>
      <c r="M223" s="252">
        <f t="shared" si="123"/>
        <v>0</v>
      </c>
      <c r="N223" s="252">
        <f t="shared" si="123"/>
        <v>0</v>
      </c>
      <c r="O223" s="252">
        <f t="shared" si="123"/>
        <v>16</v>
      </c>
      <c r="P223" s="252">
        <f t="shared" si="123"/>
        <v>0</v>
      </c>
      <c r="Q223" s="252">
        <f t="shared" si="123"/>
        <v>0</v>
      </c>
      <c r="R223" s="252">
        <f t="shared" si="123"/>
        <v>16</v>
      </c>
      <c r="S223" s="252">
        <f t="shared" si="123"/>
        <v>12</v>
      </c>
      <c r="T223" s="252">
        <f t="shared" si="123"/>
        <v>0</v>
      </c>
      <c r="U223" s="252">
        <f t="shared" si="123"/>
        <v>0</v>
      </c>
      <c r="V223" s="252">
        <f t="shared" si="123"/>
        <v>0</v>
      </c>
      <c r="W223" s="252">
        <f t="shared" si="123"/>
        <v>0</v>
      </c>
      <c r="X223" s="252">
        <f t="shared" si="123"/>
        <v>0</v>
      </c>
      <c r="Y223" s="252">
        <f t="shared" si="108"/>
        <v>42</v>
      </c>
      <c r="Z223" s="252">
        <f t="shared" si="109"/>
        <v>31</v>
      </c>
      <c r="AA223" s="252">
        <f t="shared" si="110"/>
        <v>0</v>
      </c>
      <c r="AB223" s="253">
        <f t="shared" si="111"/>
        <v>73</v>
      </c>
    </row>
    <row r="224" spans="1:28" ht="15">
      <c r="A224" s="454" t="s">
        <v>103</v>
      </c>
      <c r="B224" s="394" t="s">
        <v>35</v>
      </c>
      <c r="C224" s="56" t="s">
        <v>40</v>
      </c>
      <c r="D224" s="243">
        <v>0</v>
      </c>
      <c r="E224" s="243">
        <v>2</v>
      </c>
      <c r="F224" s="243">
        <v>0</v>
      </c>
      <c r="G224" s="243">
        <v>0</v>
      </c>
      <c r="H224" s="243">
        <v>0</v>
      </c>
      <c r="I224" s="243">
        <v>0</v>
      </c>
      <c r="J224" s="243">
        <v>0</v>
      </c>
      <c r="K224" s="243">
        <v>0</v>
      </c>
      <c r="L224" s="243">
        <v>8</v>
      </c>
      <c r="M224" s="243">
        <v>0</v>
      </c>
      <c r="N224" s="243">
        <v>0</v>
      </c>
      <c r="O224" s="243">
        <v>6</v>
      </c>
      <c r="P224" s="243">
        <v>0</v>
      </c>
      <c r="Q224" s="243">
        <v>0</v>
      </c>
      <c r="R224" s="243">
        <v>4</v>
      </c>
      <c r="S224" s="243">
        <v>1</v>
      </c>
      <c r="T224" s="243">
        <v>0</v>
      </c>
      <c r="U224" s="243">
        <v>1</v>
      </c>
      <c r="V224" s="243">
        <v>0</v>
      </c>
      <c r="W224" s="243">
        <v>0</v>
      </c>
      <c r="X224" s="243">
        <v>0</v>
      </c>
      <c r="Y224" s="243">
        <f t="shared" si="108"/>
        <v>19</v>
      </c>
      <c r="Z224" s="243">
        <f t="shared" si="109"/>
        <v>3</v>
      </c>
      <c r="AA224" s="243">
        <f t="shared" si="110"/>
        <v>0</v>
      </c>
      <c r="AB224" s="244">
        <f t="shared" si="111"/>
        <v>22</v>
      </c>
    </row>
    <row r="225" spans="1:28" ht="15.75" thickBot="1">
      <c r="A225" s="455" t="s">
        <v>103</v>
      </c>
      <c r="B225" s="395" t="s">
        <v>35</v>
      </c>
      <c r="C225" s="17" t="s">
        <v>41</v>
      </c>
      <c r="D225" s="245">
        <v>1</v>
      </c>
      <c r="E225" s="245">
        <v>4</v>
      </c>
      <c r="F225" s="245">
        <v>0</v>
      </c>
      <c r="G225" s="245">
        <v>0</v>
      </c>
      <c r="H225" s="245">
        <v>0</v>
      </c>
      <c r="I225" s="245">
        <v>0</v>
      </c>
      <c r="J225" s="245">
        <v>0</v>
      </c>
      <c r="K225" s="245">
        <v>0</v>
      </c>
      <c r="L225" s="245">
        <v>0</v>
      </c>
      <c r="M225" s="245">
        <v>0</v>
      </c>
      <c r="N225" s="245">
        <v>0</v>
      </c>
      <c r="O225" s="245">
        <v>0</v>
      </c>
      <c r="P225" s="245">
        <v>0</v>
      </c>
      <c r="Q225" s="245">
        <v>0</v>
      </c>
      <c r="R225" s="245">
        <v>1</v>
      </c>
      <c r="S225" s="245">
        <v>0</v>
      </c>
      <c r="T225" s="245">
        <v>0</v>
      </c>
      <c r="U225" s="245">
        <v>0</v>
      </c>
      <c r="V225" s="245">
        <v>0</v>
      </c>
      <c r="W225" s="245">
        <v>0</v>
      </c>
      <c r="X225" s="245">
        <v>0</v>
      </c>
      <c r="Y225" s="245">
        <f t="shared" si="108"/>
        <v>1</v>
      </c>
      <c r="Z225" s="245">
        <f t="shared" si="109"/>
        <v>5</v>
      </c>
      <c r="AA225" s="245">
        <f t="shared" si="110"/>
        <v>0</v>
      </c>
      <c r="AB225" s="246">
        <f t="shared" si="111"/>
        <v>6</v>
      </c>
    </row>
    <row r="226" spans="1:28" ht="16.5" thickBot="1" thickTop="1">
      <c r="A226" s="455"/>
      <c r="B226" s="396"/>
      <c r="C226" s="198" t="s">
        <v>125</v>
      </c>
      <c r="D226" s="247">
        <f aca="true" t="shared" si="124" ref="D226:X226">SUM(D224:D225)</f>
        <v>1</v>
      </c>
      <c r="E226" s="247">
        <f t="shared" si="124"/>
        <v>6</v>
      </c>
      <c r="F226" s="247">
        <f t="shared" si="124"/>
        <v>0</v>
      </c>
      <c r="G226" s="247">
        <f t="shared" si="124"/>
        <v>0</v>
      </c>
      <c r="H226" s="247">
        <f t="shared" si="124"/>
        <v>0</v>
      </c>
      <c r="I226" s="247">
        <f t="shared" si="124"/>
        <v>0</v>
      </c>
      <c r="J226" s="247">
        <f t="shared" si="124"/>
        <v>0</v>
      </c>
      <c r="K226" s="247">
        <f t="shared" si="124"/>
        <v>0</v>
      </c>
      <c r="L226" s="247">
        <f t="shared" si="124"/>
        <v>8</v>
      </c>
      <c r="M226" s="247">
        <f t="shared" si="124"/>
        <v>0</v>
      </c>
      <c r="N226" s="247">
        <f t="shared" si="124"/>
        <v>0</v>
      </c>
      <c r="O226" s="247">
        <f t="shared" si="124"/>
        <v>6</v>
      </c>
      <c r="P226" s="247">
        <f t="shared" si="124"/>
        <v>0</v>
      </c>
      <c r="Q226" s="247">
        <f t="shared" si="124"/>
        <v>0</v>
      </c>
      <c r="R226" s="247">
        <f t="shared" si="124"/>
        <v>5</v>
      </c>
      <c r="S226" s="247">
        <f t="shared" si="124"/>
        <v>1</v>
      </c>
      <c r="T226" s="247">
        <f t="shared" si="124"/>
        <v>0</v>
      </c>
      <c r="U226" s="247">
        <f t="shared" si="124"/>
        <v>1</v>
      </c>
      <c r="V226" s="247">
        <f t="shared" si="124"/>
        <v>0</v>
      </c>
      <c r="W226" s="247">
        <f t="shared" si="124"/>
        <v>0</v>
      </c>
      <c r="X226" s="247">
        <f t="shared" si="124"/>
        <v>0</v>
      </c>
      <c r="Y226" s="247">
        <f t="shared" si="108"/>
        <v>20</v>
      </c>
      <c r="Z226" s="247">
        <f t="shared" si="109"/>
        <v>8</v>
      </c>
      <c r="AA226" s="247">
        <f t="shared" si="110"/>
        <v>0</v>
      </c>
      <c r="AB226" s="248">
        <f t="shared" si="111"/>
        <v>28</v>
      </c>
    </row>
    <row r="227" spans="1:28" ht="15.75" thickTop="1">
      <c r="A227" s="455" t="s">
        <v>103</v>
      </c>
      <c r="B227" s="395" t="s">
        <v>36</v>
      </c>
      <c r="C227" s="11" t="s">
        <v>40</v>
      </c>
      <c r="D227" s="180">
        <v>0</v>
      </c>
      <c r="E227" s="180">
        <v>0</v>
      </c>
      <c r="F227" s="180">
        <v>0</v>
      </c>
      <c r="G227" s="180">
        <v>0</v>
      </c>
      <c r="H227" s="180">
        <v>0</v>
      </c>
      <c r="I227" s="180">
        <v>0</v>
      </c>
      <c r="J227" s="180">
        <v>0</v>
      </c>
      <c r="K227" s="180">
        <v>0</v>
      </c>
      <c r="L227" s="180">
        <v>0</v>
      </c>
      <c r="M227" s="180">
        <v>0</v>
      </c>
      <c r="N227" s="180">
        <v>0</v>
      </c>
      <c r="O227" s="180">
        <v>1</v>
      </c>
      <c r="P227" s="180">
        <v>0</v>
      </c>
      <c r="Q227" s="180">
        <v>0</v>
      </c>
      <c r="R227" s="180">
        <v>4</v>
      </c>
      <c r="S227" s="180">
        <v>0</v>
      </c>
      <c r="T227" s="180">
        <v>0</v>
      </c>
      <c r="U227" s="180">
        <v>0</v>
      </c>
      <c r="V227" s="180">
        <v>0</v>
      </c>
      <c r="W227" s="180">
        <v>0</v>
      </c>
      <c r="X227" s="180">
        <v>0</v>
      </c>
      <c r="Y227" s="180">
        <f t="shared" si="108"/>
        <v>5</v>
      </c>
      <c r="Z227" s="180">
        <f t="shared" si="109"/>
        <v>0</v>
      </c>
      <c r="AA227" s="180">
        <f t="shared" si="110"/>
        <v>0</v>
      </c>
      <c r="AB227" s="249">
        <f t="shared" si="111"/>
        <v>5</v>
      </c>
    </row>
    <row r="228" spans="1:28" ht="15.75" thickBot="1">
      <c r="A228" s="455"/>
      <c r="B228" s="395" t="s">
        <v>36</v>
      </c>
      <c r="C228" s="17" t="s">
        <v>41</v>
      </c>
      <c r="D228" s="245">
        <v>0</v>
      </c>
      <c r="E228" s="245">
        <v>0</v>
      </c>
      <c r="F228" s="245">
        <v>0</v>
      </c>
      <c r="G228" s="245">
        <v>0</v>
      </c>
      <c r="H228" s="245">
        <v>0</v>
      </c>
      <c r="I228" s="245">
        <v>0</v>
      </c>
      <c r="J228" s="245">
        <v>0</v>
      </c>
      <c r="K228" s="245">
        <v>0</v>
      </c>
      <c r="L228" s="245">
        <v>0</v>
      </c>
      <c r="M228" s="245">
        <v>0</v>
      </c>
      <c r="N228" s="245">
        <v>0</v>
      </c>
      <c r="O228" s="245">
        <v>0</v>
      </c>
      <c r="P228" s="245">
        <v>0</v>
      </c>
      <c r="Q228" s="245">
        <v>0</v>
      </c>
      <c r="R228" s="245">
        <v>0</v>
      </c>
      <c r="S228" s="245">
        <v>0</v>
      </c>
      <c r="T228" s="245">
        <v>0</v>
      </c>
      <c r="U228" s="245">
        <v>0</v>
      </c>
      <c r="V228" s="245">
        <v>0</v>
      </c>
      <c r="W228" s="245">
        <v>0</v>
      </c>
      <c r="X228" s="245">
        <v>0</v>
      </c>
      <c r="Y228" s="245">
        <f t="shared" si="108"/>
        <v>0</v>
      </c>
      <c r="Z228" s="245">
        <f t="shared" si="109"/>
        <v>0</v>
      </c>
      <c r="AA228" s="245">
        <f t="shared" si="110"/>
        <v>0</v>
      </c>
      <c r="AB228" s="246">
        <f t="shared" si="111"/>
        <v>0</v>
      </c>
    </row>
    <row r="229" spans="1:28" ht="16.5" thickBot="1" thickTop="1">
      <c r="A229" s="455"/>
      <c r="B229" s="396"/>
      <c r="C229" s="198" t="s">
        <v>125</v>
      </c>
      <c r="D229" s="247">
        <f aca="true" t="shared" si="125" ref="D229:X229">SUM(D227:D228)</f>
        <v>0</v>
      </c>
      <c r="E229" s="247">
        <f t="shared" si="125"/>
        <v>0</v>
      </c>
      <c r="F229" s="247">
        <f t="shared" si="125"/>
        <v>0</v>
      </c>
      <c r="G229" s="247">
        <f t="shared" si="125"/>
        <v>0</v>
      </c>
      <c r="H229" s="247">
        <f t="shared" si="125"/>
        <v>0</v>
      </c>
      <c r="I229" s="247">
        <f t="shared" si="125"/>
        <v>0</v>
      </c>
      <c r="J229" s="247">
        <f t="shared" si="125"/>
        <v>0</v>
      </c>
      <c r="K229" s="247">
        <f t="shared" si="125"/>
        <v>0</v>
      </c>
      <c r="L229" s="247">
        <f t="shared" si="125"/>
        <v>0</v>
      </c>
      <c r="M229" s="247">
        <f t="shared" si="125"/>
        <v>0</v>
      </c>
      <c r="N229" s="247">
        <f t="shared" si="125"/>
        <v>0</v>
      </c>
      <c r="O229" s="247">
        <f t="shared" si="125"/>
        <v>1</v>
      </c>
      <c r="P229" s="247">
        <f t="shared" si="125"/>
        <v>0</v>
      </c>
      <c r="Q229" s="247">
        <f t="shared" si="125"/>
        <v>0</v>
      </c>
      <c r="R229" s="247">
        <f t="shared" si="125"/>
        <v>4</v>
      </c>
      <c r="S229" s="247">
        <f t="shared" si="125"/>
        <v>0</v>
      </c>
      <c r="T229" s="247">
        <f t="shared" si="125"/>
        <v>0</v>
      </c>
      <c r="U229" s="247">
        <f t="shared" si="125"/>
        <v>0</v>
      </c>
      <c r="V229" s="247">
        <f t="shared" si="125"/>
        <v>0</v>
      </c>
      <c r="W229" s="247">
        <f t="shared" si="125"/>
        <v>0</v>
      </c>
      <c r="X229" s="247">
        <f t="shared" si="125"/>
        <v>0</v>
      </c>
      <c r="Y229" s="247">
        <f t="shared" si="108"/>
        <v>5</v>
      </c>
      <c r="Z229" s="247">
        <f t="shared" si="109"/>
        <v>0</v>
      </c>
      <c r="AA229" s="247">
        <f t="shared" si="110"/>
        <v>0</v>
      </c>
      <c r="AB229" s="248">
        <f t="shared" si="111"/>
        <v>5</v>
      </c>
    </row>
    <row r="230" spans="1:28" ht="15.75" thickTop="1">
      <c r="A230" s="455" t="s">
        <v>103</v>
      </c>
      <c r="B230" s="395" t="s">
        <v>126</v>
      </c>
      <c r="C230" s="11" t="s">
        <v>40</v>
      </c>
      <c r="D230" s="180">
        <v>1</v>
      </c>
      <c r="E230" s="180">
        <v>5</v>
      </c>
      <c r="F230" s="180">
        <v>1</v>
      </c>
      <c r="G230" s="180">
        <v>0</v>
      </c>
      <c r="H230" s="180">
        <v>0</v>
      </c>
      <c r="I230" s="180">
        <v>0</v>
      </c>
      <c r="J230" s="180">
        <v>0</v>
      </c>
      <c r="K230" s="180">
        <v>0</v>
      </c>
      <c r="L230" s="180">
        <v>5</v>
      </c>
      <c r="M230" s="180">
        <v>0</v>
      </c>
      <c r="N230" s="180">
        <v>0</v>
      </c>
      <c r="O230" s="180">
        <v>10</v>
      </c>
      <c r="P230" s="180">
        <v>0</v>
      </c>
      <c r="Q230" s="180">
        <v>0</v>
      </c>
      <c r="R230" s="180">
        <v>16</v>
      </c>
      <c r="S230" s="180">
        <v>4</v>
      </c>
      <c r="T230" s="180">
        <v>0</v>
      </c>
      <c r="U230" s="180">
        <v>0</v>
      </c>
      <c r="V230" s="180">
        <v>0</v>
      </c>
      <c r="W230" s="180">
        <v>0</v>
      </c>
      <c r="X230" s="180">
        <v>0</v>
      </c>
      <c r="Y230" s="180">
        <f t="shared" si="108"/>
        <v>32</v>
      </c>
      <c r="Z230" s="180">
        <f t="shared" si="109"/>
        <v>10</v>
      </c>
      <c r="AA230" s="180">
        <f t="shared" si="110"/>
        <v>0</v>
      </c>
      <c r="AB230" s="249">
        <f t="shared" si="111"/>
        <v>42</v>
      </c>
    </row>
    <row r="231" spans="1:28" ht="15.75" thickBot="1">
      <c r="A231" s="455" t="s">
        <v>103</v>
      </c>
      <c r="B231" s="395" t="s">
        <v>126</v>
      </c>
      <c r="C231" s="17" t="s">
        <v>41</v>
      </c>
      <c r="D231" s="245">
        <v>0</v>
      </c>
      <c r="E231" s="245">
        <v>3</v>
      </c>
      <c r="F231" s="245">
        <v>0</v>
      </c>
      <c r="G231" s="245">
        <v>0</v>
      </c>
      <c r="H231" s="245">
        <v>0</v>
      </c>
      <c r="I231" s="245">
        <v>0</v>
      </c>
      <c r="J231" s="245">
        <v>0</v>
      </c>
      <c r="K231" s="245">
        <v>0</v>
      </c>
      <c r="L231" s="245">
        <v>1</v>
      </c>
      <c r="M231" s="245">
        <v>0</v>
      </c>
      <c r="N231" s="245">
        <v>0</v>
      </c>
      <c r="O231" s="245">
        <v>1</v>
      </c>
      <c r="P231" s="245">
        <v>0</v>
      </c>
      <c r="Q231" s="245">
        <v>0</v>
      </c>
      <c r="R231" s="245">
        <v>5</v>
      </c>
      <c r="S231" s="245">
        <v>0</v>
      </c>
      <c r="T231" s="245">
        <v>0</v>
      </c>
      <c r="U231" s="245">
        <v>0</v>
      </c>
      <c r="V231" s="245">
        <v>0</v>
      </c>
      <c r="W231" s="245">
        <v>0</v>
      </c>
      <c r="X231" s="245">
        <v>0</v>
      </c>
      <c r="Y231" s="245">
        <f t="shared" si="108"/>
        <v>7</v>
      </c>
      <c r="Z231" s="245">
        <f t="shared" si="109"/>
        <v>3</v>
      </c>
      <c r="AA231" s="245">
        <f t="shared" si="110"/>
        <v>0</v>
      </c>
      <c r="AB231" s="246">
        <f t="shared" si="111"/>
        <v>10</v>
      </c>
    </row>
    <row r="232" spans="1:28" ht="16.5" thickBot="1" thickTop="1">
      <c r="A232" s="455"/>
      <c r="B232" s="397"/>
      <c r="C232" s="201" t="s">
        <v>125</v>
      </c>
      <c r="D232" s="250">
        <f aca="true" t="shared" si="126" ref="D232:X232">SUM(D230:D231)</f>
        <v>1</v>
      </c>
      <c r="E232" s="250">
        <f t="shared" si="126"/>
        <v>8</v>
      </c>
      <c r="F232" s="250">
        <f t="shared" si="126"/>
        <v>1</v>
      </c>
      <c r="G232" s="250">
        <f t="shared" si="126"/>
        <v>0</v>
      </c>
      <c r="H232" s="250">
        <f t="shared" si="126"/>
        <v>0</v>
      </c>
      <c r="I232" s="250">
        <f t="shared" si="126"/>
        <v>0</v>
      </c>
      <c r="J232" s="250">
        <f t="shared" si="126"/>
        <v>0</v>
      </c>
      <c r="K232" s="250">
        <f t="shared" si="126"/>
        <v>0</v>
      </c>
      <c r="L232" s="250">
        <f t="shared" si="126"/>
        <v>6</v>
      </c>
      <c r="M232" s="250">
        <f t="shared" si="126"/>
        <v>0</v>
      </c>
      <c r="N232" s="250">
        <f t="shared" si="126"/>
        <v>0</v>
      </c>
      <c r="O232" s="250">
        <f t="shared" si="126"/>
        <v>11</v>
      </c>
      <c r="P232" s="250">
        <f t="shared" si="126"/>
        <v>0</v>
      </c>
      <c r="Q232" s="250">
        <f t="shared" si="126"/>
        <v>0</v>
      </c>
      <c r="R232" s="250">
        <f t="shared" si="126"/>
        <v>21</v>
      </c>
      <c r="S232" s="250">
        <f t="shared" si="126"/>
        <v>4</v>
      </c>
      <c r="T232" s="250">
        <f t="shared" si="126"/>
        <v>0</v>
      </c>
      <c r="U232" s="250">
        <f t="shared" si="126"/>
        <v>0</v>
      </c>
      <c r="V232" s="250">
        <f t="shared" si="126"/>
        <v>0</v>
      </c>
      <c r="W232" s="250">
        <f t="shared" si="126"/>
        <v>0</v>
      </c>
      <c r="X232" s="250">
        <f t="shared" si="126"/>
        <v>0</v>
      </c>
      <c r="Y232" s="250">
        <f t="shared" si="108"/>
        <v>39</v>
      </c>
      <c r="Z232" s="250">
        <f t="shared" si="109"/>
        <v>13</v>
      </c>
      <c r="AA232" s="250">
        <f t="shared" si="110"/>
        <v>0</v>
      </c>
      <c r="AB232" s="251">
        <f t="shared" si="111"/>
        <v>52</v>
      </c>
    </row>
    <row r="233" spans="1:28" ht="15.75" thickBot="1">
      <c r="A233" s="456"/>
      <c r="B233" s="398" t="s">
        <v>127</v>
      </c>
      <c r="C233" s="204" t="s">
        <v>40</v>
      </c>
      <c r="D233" s="252">
        <f aca="true" t="shared" si="127" ref="D233:X233">D224+D227+D230</f>
        <v>1</v>
      </c>
      <c r="E233" s="252">
        <f t="shared" si="127"/>
        <v>7</v>
      </c>
      <c r="F233" s="252">
        <f t="shared" si="127"/>
        <v>1</v>
      </c>
      <c r="G233" s="252">
        <f t="shared" si="127"/>
        <v>0</v>
      </c>
      <c r="H233" s="252">
        <f t="shared" si="127"/>
        <v>0</v>
      </c>
      <c r="I233" s="252">
        <f t="shared" si="127"/>
        <v>0</v>
      </c>
      <c r="J233" s="252">
        <f t="shared" si="127"/>
        <v>0</v>
      </c>
      <c r="K233" s="252">
        <f t="shared" si="127"/>
        <v>0</v>
      </c>
      <c r="L233" s="252">
        <f t="shared" si="127"/>
        <v>13</v>
      </c>
      <c r="M233" s="252">
        <f t="shared" si="127"/>
        <v>0</v>
      </c>
      <c r="N233" s="252">
        <f t="shared" si="127"/>
        <v>0</v>
      </c>
      <c r="O233" s="252">
        <f t="shared" si="127"/>
        <v>17</v>
      </c>
      <c r="P233" s="252">
        <f t="shared" si="127"/>
        <v>0</v>
      </c>
      <c r="Q233" s="252">
        <f t="shared" si="127"/>
        <v>0</v>
      </c>
      <c r="R233" s="252">
        <f t="shared" si="127"/>
        <v>24</v>
      </c>
      <c r="S233" s="252">
        <f t="shared" si="127"/>
        <v>5</v>
      </c>
      <c r="T233" s="252">
        <f t="shared" si="127"/>
        <v>0</v>
      </c>
      <c r="U233" s="252">
        <f t="shared" si="127"/>
        <v>1</v>
      </c>
      <c r="V233" s="252">
        <f t="shared" si="127"/>
        <v>0</v>
      </c>
      <c r="W233" s="252">
        <f t="shared" si="127"/>
        <v>0</v>
      </c>
      <c r="X233" s="252">
        <f t="shared" si="127"/>
        <v>0</v>
      </c>
      <c r="Y233" s="252">
        <f t="shared" si="108"/>
        <v>56</v>
      </c>
      <c r="Z233" s="252">
        <f t="shared" si="109"/>
        <v>13</v>
      </c>
      <c r="AA233" s="252">
        <f t="shared" si="110"/>
        <v>0</v>
      </c>
      <c r="AB233" s="253">
        <f t="shared" si="111"/>
        <v>69</v>
      </c>
    </row>
    <row r="234" spans="1:28" ht="15.75" thickBot="1">
      <c r="A234" s="456"/>
      <c r="B234" s="398"/>
      <c r="C234" s="204" t="s">
        <v>41</v>
      </c>
      <c r="D234" s="252">
        <f aca="true" t="shared" si="128" ref="D234:X234">D225+D228+D231</f>
        <v>1</v>
      </c>
      <c r="E234" s="252">
        <f t="shared" si="128"/>
        <v>7</v>
      </c>
      <c r="F234" s="252">
        <f t="shared" si="128"/>
        <v>0</v>
      </c>
      <c r="G234" s="252">
        <f t="shared" si="128"/>
        <v>0</v>
      </c>
      <c r="H234" s="252">
        <f t="shared" si="128"/>
        <v>0</v>
      </c>
      <c r="I234" s="252">
        <f t="shared" si="128"/>
        <v>0</v>
      </c>
      <c r="J234" s="252">
        <f t="shared" si="128"/>
        <v>0</v>
      </c>
      <c r="K234" s="252">
        <f t="shared" si="128"/>
        <v>0</v>
      </c>
      <c r="L234" s="252">
        <f t="shared" si="128"/>
        <v>1</v>
      </c>
      <c r="M234" s="252">
        <f t="shared" si="128"/>
        <v>0</v>
      </c>
      <c r="N234" s="252">
        <f t="shared" si="128"/>
        <v>0</v>
      </c>
      <c r="O234" s="252">
        <f t="shared" si="128"/>
        <v>1</v>
      </c>
      <c r="P234" s="252">
        <f t="shared" si="128"/>
        <v>0</v>
      </c>
      <c r="Q234" s="252">
        <f t="shared" si="128"/>
        <v>0</v>
      </c>
      <c r="R234" s="252">
        <f t="shared" si="128"/>
        <v>6</v>
      </c>
      <c r="S234" s="252">
        <f t="shared" si="128"/>
        <v>0</v>
      </c>
      <c r="T234" s="252">
        <f t="shared" si="128"/>
        <v>0</v>
      </c>
      <c r="U234" s="252">
        <f t="shared" si="128"/>
        <v>0</v>
      </c>
      <c r="V234" s="252">
        <f t="shared" si="128"/>
        <v>0</v>
      </c>
      <c r="W234" s="252">
        <f t="shared" si="128"/>
        <v>0</v>
      </c>
      <c r="X234" s="252">
        <f t="shared" si="128"/>
        <v>0</v>
      </c>
      <c r="Y234" s="252">
        <f t="shared" si="108"/>
        <v>8</v>
      </c>
      <c r="Z234" s="252">
        <f t="shared" si="109"/>
        <v>8</v>
      </c>
      <c r="AA234" s="252">
        <f t="shared" si="110"/>
        <v>0</v>
      </c>
      <c r="AB234" s="253">
        <f t="shared" si="111"/>
        <v>16</v>
      </c>
    </row>
    <row r="235" spans="1:28" ht="15.75" thickBot="1">
      <c r="A235" s="457"/>
      <c r="B235" s="398"/>
      <c r="C235" s="204" t="s">
        <v>128</v>
      </c>
      <c r="D235" s="252">
        <f aca="true" t="shared" si="129" ref="D235:X235">SUM(D233:D234)</f>
        <v>2</v>
      </c>
      <c r="E235" s="252">
        <f t="shared" si="129"/>
        <v>14</v>
      </c>
      <c r="F235" s="252">
        <f t="shared" si="129"/>
        <v>1</v>
      </c>
      <c r="G235" s="252">
        <f t="shared" si="129"/>
        <v>0</v>
      </c>
      <c r="H235" s="252">
        <f t="shared" si="129"/>
        <v>0</v>
      </c>
      <c r="I235" s="252">
        <f t="shared" si="129"/>
        <v>0</v>
      </c>
      <c r="J235" s="252">
        <f t="shared" si="129"/>
        <v>0</v>
      </c>
      <c r="K235" s="252">
        <f t="shared" si="129"/>
        <v>0</v>
      </c>
      <c r="L235" s="252">
        <f t="shared" si="129"/>
        <v>14</v>
      </c>
      <c r="M235" s="252">
        <f t="shared" si="129"/>
        <v>0</v>
      </c>
      <c r="N235" s="252">
        <f t="shared" si="129"/>
        <v>0</v>
      </c>
      <c r="O235" s="252">
        <f t="shared" si="129"/>
        <v>18</v>
      </c>
      <c r="P235" s="252">
        <f t="shared" si="129"/>
        <v>0</v>
      </c>
      <c r="Q235" s="252">
        <f t="shared" si="129"/>
        <v>0</v>
      </c>
      <c r="R235" s="252">
        <f t="shared" si="129"/>
        <v>30</v>
      </c>
      <c r="S235" s="252">
        <f t="shared" si="129"/>
        <v>5</v>
      </c>
      <c r="T235" s="252">
        <f t="shared" si="129"/>
        <v>0</v>
      </c>
      <c r="U235" s="252">
        <f t="shared" si="129"/>
        <v>1</v>
      </c>
      <c r="V235" s="252">
        <f t="shared" si="129"/>
        <v>0</v>
      </c>
      <c r="W235" s="252">
        <f t="shared" si="129"/>
        <v>0</v>
      </c>
      <c r="X235" s="252">
        <f t="shared" si="129"/>
        <v>0</v>
      </c>
      <c r="Y235" s="252">
        <f t="shared" si="108"/>
        <v>64</v>
      </c>
      <c r="Z235" s="252">
        <f t="shared" si="109"/>
        <v>21</v>
      </c>
      <c r="AA235" s="252">
        <f t="shared" si="110"/>
        <v>0</v>
      </c>
      <c r="AB235" s="253">
        <f t="shared" si="111"/>
        <v>85</v>
      </c>
    </row>
    <row r="236" spans="1:28" ht="15">
      <c r="A236" s="454" t="s">
        <v>104</v>
      </c>
      <c r="B236" s="394" t="s">
        <v>35</v>
      </c>
      <c r="C236" s="56" t="s">
        <v>40</v>
      </c>
      <c r="D236" s="243">
        <v>0</v>
      </c>
      <c r="E236" s="243">
        <v>7</v>
      </c>
      <c r="F236" s="243">
        <v>0</v>
      </c>
      <c r="G236" s="243">
        <v>0</v>
      </c>
      <c r="H236" s="243">
        <v>0</v>
      </c>
      <c r="I236" s="243">
        <v>2</v>
      </c>
      <c r="J236" s="243">
        <v>0</v>
      </c>
      <c r="K236" s="243">
        <v>0</v>
      </c>
      <c r="L236" s="243">
        <v>0</v>
      </c>
      <c r="M236" s="243">
        <v>0</v>
      </c>
      <c r="N236" s="243">
        <v>0</v>
      </c>
      <c r="O236" s="243">
        <v>2</v>
      </c>
      <c r="P236" s="243">
        <v>0</v>
      </c>
      <c r="Q236" s="243">
        <v>0</v>
      </c>
      <c r="R236" s="243">
        <v>2</v>
      </c>
      <c r="S236" s="243">
        <v>0</v>
      </c>
      <c r="T236" s="243">
        <v>0</v>
      </c>
      <c r="U236" s="243">
        <v>0</v>
      </c>
      <c r="V236" s="243">
        <v>0</v>
      </c>
      <c r="W236" s="243">
        <v>0</v>
      </c>
      <c r="X236" s="243">
        <v>0</v>
      </c>
      <c r="Y236" s="243">
        <f t="shared" si="108"/>
        <v>6</v>
      </c>
      <c r="Z236" s="243">
        <f t="shared" si="109"/>
        <v>7</v>
      </c>
      <c r="AA236" s="243">
        <f t="shared" si="110"/>
        <v>0</v>
      </c>
      <c r="AB236" s="244">
        <f t="shared" si="111"/>
        <v>13</v>
      </c>
    </row>
    <row r="237" spans="1:28" ht="15.75" thickBot="1">
      <c r="A237" s="455" t="s">
        <v>104</v>
      </c>
      <c r="B237" s="395" t="s">
        <v>35</v>
      </c>
      <c r="C237" s="17" t="s">
        <v>41</v>
      </c>
      <c r="D237" s="245">
        <v>1</v>
      </c>
      <c r="E237" s="245">
        <v>9</v>
      </c>
      <c r="F237" s="245">
        <v>0</v>
      </c>
      <c r="G237" s="245">
        <v>0</v>
      </c>
      <c r="H237" s="245">
        <v>0</v>
      </c>
      <c r="I237" s="245">
        <v>0</v>
      </c>
      <c r="J237" s="245">
        <v>0</v>
      </c>
      <c r="K237" s="245">
        <v>0</v>
      </c>
      <c r="L237" s="245">
        <v>0</v>
      </c>
      <c r="M237" s="245">
        <v>0</v>
      </c>
      <c r="N237" s="245">
        <v>0</v>
      </c>
      <c r="O237" s="245">
        <v>3</v>
      </c>
      <c r="P237" s="245">
        <v>0</v>
      </c>
      <c r="Q237" s="245">
        <v>0</v>
      </c>
      <c r="R237" s="245">
        <v>0</v>
      </c>
      <c r="S237" s="245">
        <v>0</v>
      </c>
      <c r="T237" s="245">
        <v>0</v>
      </c>
      <c r="U237" s="245">
        <v>0</v>
      </c>
      <c r="V237" s="245">
        <v>0</v>
      </c>
      <c r="W237" s="245">
        <v>0</v>
      </c>
      <c r="X237" s="245">
        <v>0</v>
      </c>
      <c r="Y237" s="245">
        <f t="shared" si="108"/>
        <v>3</v>
      </c>
      <c r="Z237" s="245">
        <f t="shared" si="109"/>
        <v>10</v>
      </c>
      <c r="AA237" s="245">
        <f t="shared" si="110"/>
        <v>0</v>
      </c>
      <c r="AB237" s="246">
        <f t="shared" si="111"/>
        <v>13</v>
      </c>
    </row>
    <row r="238" spans="1:28" ht="16.5" thickBot="1" thickTop="1">
      <c r="A238" s="455"/>
      <c r="B238" s="396"/>
      <c r="C238" s="198" t="s">
        <v>125</v>
      </c>
      <c r="D238" s="247">
        <f aca="true" t="shared" si="130" ref="D238:X238">SUM(D236:D237)</f>
        <v>1</v>
      </c>
      <c r="E238" s="247">
        <f t="shared" si="130"/>
        <v>16</v>
      </c>
      <c r="F238" s="247">
        <f t="shared" si="130"/>
        <v>0</v>
      </c>
      <c r="G238" s="247">
        <f t="shared" si="130"/>
        <v>0</v>
      </c>
      <c r="H238" s="247">
        <f t="shared" si="130"/>
        <v>0</v>
      </c>
      <c r="I238" s="247">
        <f t="shared" si="130"/>
        <v>2</v>
      </c>
      <c r="J238" s="247">
        <f t="shared" si="130"/>
        <v>0</v>
      </c>
      <c r="K238" s="247">
        <f t="shared" si="130"/>
        <v>0</v>
      </c>
      <c r="L238" s="247">
        <f t="shared" si="130"/>
        <v>0</v>
      </c>
      <c r="M238" s="247">
        <f t="shared" si="130"/>
        <v>0</v>
      </c>
      <c r="N238" s="247">
        <f t="shared" si="130"/>
        <v>0</v>
      </c>
      <c r="O238" s="247">
        <f t="shared" si="130"/>
        <v>5</v>
      </c>
      <c r="P238" s="247">
        <f t="shared" si="130"/>
        <v>0</v>
      </c>
      <c r="Q238" s="247">
        <f t="shared" si="130"/>
        <v>0</v>
      </c>
      <c r="R238" s="247">
        <f t="shared" si="130"/>
        <v>2</v>
      </c>
      <c r="S238" s="247">
        <f t="shared" si="130"/>
        <v>0</v>
      </c>
      <c r="T238" s="247">
        <f t="shared" si="130"/>
        <v>0</v>
      </c>
      <c r="U238" s="247">
        <f t="shared" si="130"/>
        <v>0</v>
      </c>
      <c r="V238" s="247">
        <f t="shared" si="130"/>
        <v>0</v>
      </c>
      <c r="W238" s="247">
        <f t="shared" si="130"/>
        <v>0</v>
      </c>
      <c r="X238" s="247">
        <f t="shared" si="130"/>
        <v>0</v>
      </c>
      <c r="Y238" s="247">
        <f t="shared" si="108"/>
        <v>9</v>
      </c>
      <c r="Z238" s="247">
        <f t="shared" si="109"/>
        <v>17</v>
      </c>
      <c r="AA238" s="247">
        <f t="shared" si="110"/>
        <v>0</v>
      </c>
      <c r="AB238" s="248">
        <f t="shared" si="111"/>
        <v>26</v>
      </c>
    </row>
    <row r="239" spans="1:28" ht="15.75" thickTop="1">
      <c r="A239" s="455" t="s">
        <v>104</v>
      </c>
      <c r="B239" s="395" t="s">
        <v>36</v>
      </c>
      <c r="C239" s="11" t="s">
        <v>40</v>
      </c>
      <c r="D239" s="180">
        <v>0</v>
      </c>
      <c r="E239" s="180">
        <v>0</v>
      </c>
      <c r="F239" s="180">
        <v>0</v>
      </c>
      <c r="G239" s="180">
        <v>0</v>
      </c>
      <c r="H239" s="180">
        <v>0</v>
      </c>
      <c r="I239" s="180">
        <v>0</v>
      </c>
      <c r="J239" s="180">
        <v>0</v>
      </c>
      <c r="K239" s="180">
        <v>0</v>
      </c>
      <c r="L239" s="180">
        <v>0</v>
      </c>
      <c r="M239" s="180">
        <v>0</v>
      </c>
      <c r="N239" s="180">
        <v>0</v>
      </c>
      <c r="O239" s="180">
        <v>1</v>
      </c>
      <c r="P239" s="180">
        <v>0</v>
      </c>
      <c r="Q239" s="180">
        <v>0</v>
      </c>
      <c r="R239" s="180">
        <v>0</v>
      </c>
      <c r="S239" s="180">
        <v>0</v>
      </c>
      <c r="T239" s="180">
        <v>0</v>
      </c>
      <c r="U239" s="180">
        <v>0</v>
      </c>
      <c r="V239" s="180">
        <v>0</v>
      </c>
      <c r="W239" s="180">
        <v>0</v>
      </c>
      <c r="X239" s="180">
        <v>0</v>
      </c>
      <c r="Y239" s="180">
        <f t="shared" si="108"/>
        <v>1</v>
      </c>
      <c r="Z239" s="180">
        <f t="shared" si="109"/>
        <v>0</v>
      </c>
      <c r="AA239" s="180">
        <f t="shared" si="110"/>
        <v>0</v>
      </c>
      <c r="AB239" s="249">
        <f t="shared" si="111"/>
        <v>1</v>
      </c>
    </row>
    <row r="240" spans="1:28" ht="15.75" thickBot="1">
      <c r="A240" s="455" t="s">
        <v>104</v>
      </c>
      <c r="B240" s="395" t="s">
        <v>36</v>
      </c>
      <c r="C240" s="17" t="s">
        <v>41</v>
      </c>
      <c r="D240" s="245">
        <v>0</v>
      </c>
      <c r="E240" s="245">
        <v>0</v>
      </c>
      <c r="F240" s="245">
        <v>0</v>
      </c>
      <c r="G240" s="245">
        <v>0</v>
      </c>
      <c r="H240" s="245">
        <v>0</v>
      </c>
      <c r="I240" s="245">
        <v>0</v>
      </c>
      <c r="J240" s="245">
        <v>0</v>
      </c>
      <c r="K240" s="245">
        <v>0</v>
      </c>
      <c r="L240" s="245">
        <v>0</v>
      </c>
      <c r="M240" s="245">
        <v>0</v>
      </c>
      <c r="N240" s="245">
        <v>0</v>
      </c>
      <c r="O240" s="245">
        <v>0</v>
      </c>
      <c r="P240" s="245">
        <v>0</v>
      </c>
      <c r="Q240" s="245">
        <v>0</v>
      </c>
      <c r="R240" s="245">
        <v>1</v>
      </c>
      <c r="S240" s="245">
        <v>0</v>
      </c>
      <c r="T240" s="245">
        <v>0</v>
      </c>
      <c r="U240" s="245">
        <v>0</v>
      </c>
      <c r="V240" s="245">
        <v>0</v>
      </c>
      <c r="W240" s="245">
        <v>0</v>
      </c>
      <c r="X240" s="245">
        <v>0</v>
      </c>
      <c r="Y240" s="245">
        <f t="shared" si="108"/>
        <v>1</v>
      </c>
      <c r="Z240" s="245">
        <f t="shared" si="109"/>
        <v>0</v>
      </c>
      <c r="AA240" s="245">
        <f t="shared" si="110"/>
        <v>0</v>
      </c>
      <c r="AB240" s="246">
        <f t="shared" si="111"/>
        <v>1</v>
      </c>
    </row>
    <row r="241" spans="1:28" ht="16.5" thickBot="1" thickTop="1">
      <c r="A241" s="455"/>
      <c r="B241" s="396"/>
      <c r="C241" s="198" t="s">
        <v>125</v>
      </c>
      <c r="D241" s="247">
        <f aca="true" t="shared" si="131" ref="D241:X241">SUM(D239:D240)</f>
        <v>0</v>
      </c>
      <c r="E241" s="247">
        <f t="shared" si="131"/>
        <v>0</v>
      </c>
      <c r="F241" s="247">
        <f t="shared" si="131"/>
        <v>0</v>
      </c>
      <c r="G241" s="247">
        <f t="shared" si="131"/>
        <v>0</v>
      </c>
      <c r="H241" s="247">
        <f t="shared" si="131"/>
        <v>0</v>
      </c>
      <c r="I241" s="247">
        <f t="shared" si="131"/>
        <v>0</v>
      </c>
      <c r="J241" s="247">
        <f t="shared" si="131"/>
        <v>0</v>
      </c>
      <c r="K241" s="247">
        <f t="shared" si="131"/>
        <v>0</v>
      </c>
      <c r="L241" s="247">
        <f t="shared" si="131"/>
        <v>0</v>
      </c>
      <c r="M241" s="247">
        <f t="shared" si="131"/>
        <v>0</v>
      </c>
      <c r="N241" s="247">
        <f t="shared" si="131"/>
        <v>0</v>
      </c>
      <c r="O241" s="247">
        <f t="shared" si="131"/>
        <v>1</v>
      </c>
      <c r="P241" s="247">
        <f t="shared" si="131"/>
        <v>0</v>
      </c>
      <c r="Q241" s="247">
        <f t="shared" si="131"/>
        <v>0</v>
      </c>
      <c r="R241" s="247">
        <f t="shared" si="131"/>
        <v>1</v>
      </c>
      <c r="S241" s="247">
        <f t="shared" si="131"/>
        <v>0</v>
      </c>
      <c r="T241" s="247">
        <f t="shared" si="131"/>
        <v>0</v>
      </c>
      <c r="U241" s="247">
        <f t="shared" si="131"/>
        <v>0</v>
      </c>
      <c r="V241" s="247">
        <f t="shared" si="131"/>
        <v>0</v>
      </c>
      <c r="W241" s="247">
        <f t="shared" si="131"/>
        <v>0</v>
      </c>
      <c r="X241" s="247">
        <f t="shared" si="131"/>
        <v>0</v>
      </c>
      <c r="Y241" s="247">
        <f t="shared" si="108"/>
        <v>2</v>
      </c>
      <c r="Z241" s="247">
        <f t="shared" si="109"/>
        <v>0</v>
      </c>
      <c r="AA241" s="247">
        <f t="shared" si="110"/>
        <v>0</v>
      </c>
      <c r="AB241" s="248">
        <f t="shared" si="111"/>
        <v>2</v>
      </c>
    </row>
    <row r="242" spans="1:28" ht="15.75" thickTop="1">
      <c r="A242" s="455" t="s">
        <v>104</v>
      </c>
      <c r="B242" s="395" t="s">
        <v>126</v>
      </c>
      <c r="C242" s="11" t="s">
        <v>40</v>
      </c>
      <c r="D242" s="180">
        <v>0</v>
      </c>
      <c r="E242" s="180">
        <v>2</v>
      </c>
      <c r="F242" s="180">
        <v>0</v>
      </c>
      <c r="G242" s="180">
        <v>0</v>
      </c>
      <c r="H242" s="180">
        <v>0</v>
      </c>
      <c r="I242" s="180">
        <v>0</v>
      </c>
      <c r="J242" s="180">
        <v>0</v>
      </c>
      <c r="K242" s="180">
        <v>0</v>
      </c>
      <c r="L242" s="180">
        <v>0</v>
      </c>
      <c r="M242" s="180">
        <v>0</v>
      </c>
      <c r="N242" s="180">
        <v>0</v>
      </c>
      <c r="O242" s="180">
        <v>0</v>
      </c>
      <c r="P242" s="180">
        <v>0</v>
      </c>
      <c r="Q242" s="180">
        <v>0</v>
      </c>
      <c r="R242" s="180">
        <v>3</v>
      </c>
      <c r="S242" s="180">
        <v>0</v>
      </c>
      <c r="T242" s="180">
        <v>0</v>
      </c>
      <c r="U242" s="180">
        <v>0</v>
      </c>
      <c r="V242" s="180">
        <v>0</v>
      </c>
      <c r="W242" s="180">
        <v>0</v>
      </c>
      <c r="X242" s="180">
        <v>0</v>
      </c>
      <c r="Y242" s="180">
        <f t="shared" si="108"/>
        <v>3</v>
      </c>
      <c r="Z242" s="180">
        <f t="shared" si="109"/>
        <v>2</v>
      </c>
      <c r="AA242" s="180">
        <f t="shared" si="110"/>
        <v>0</v>
      </c>
      <c r="AB242" s="249">
        <f t="shared" si="111"/>
        <v>5</v>
      </c>
    </row>
    <row r="243" spans="1:28" ht="15.75" thickBot="1">
      <c r="A243" s="455" t="s">
        <v>104</v>
      </c>
      <c r="B243" s="395" t="s">
        <v>126</v>
      </c>
      <c r="C243" s="17" t="s">
        <v>41</v>
      </c>
      <c r="D243" s="245">
        <v>0</v>
      </c>
      <c r="E243" s="245">
        <v>0</v>
      </c>
      <c r="F243" s="245">
        <v>0</v>
      </c>
      <c r="G243" s="245">
        <v>0</v>
      </c>
      <c r="H243" s="245">
        <v>0</v>
      </c>
      <c r="I243" s="245">
        <v>0</v>
      </c>
      <c r="J243" s="245">
        <v>0</v>
      </c>
      <c r="K243" s="245">
        <v>0</v>
      </c>
      <c r="L243" s="245">
        <v>0</v>
      </c>
      <c r="M243" s="245">
        <v>0</v>
      </c>
      <c r="N243" s="245">
        <v>0</v>
      </c>
      <c r="O243" s="245">
        <v>0</v>
      </c>
      <c r="P243" s="245">
        <v>0</v>
      </c>
      <c r="Q243" s="245">
        <v>0</v>
      </c>
      <c r="R243" s="245">
        <v>0</v>
      </c>
      <c r="S243" s="245">
        <v>0</v>
      </c>
      <c r="T243" s="245">
        <v>0</v>
      </c>
      <c r="U243" s="245">
        <v>0</v>
      </c>
      <c r="V243" s="245">
        <v>0</v>
      </c>
      <c r="W243" s="245">
        <v>0</v>
      </c>
      <c r="X243" s="245">
        <v>0</v>
      </c>
      <c r="Y243" s="245">
        <f t="shared" si="108"/>
        <v>0</v>
      </c>
      <c r="Z243" s="245">
        <f t="shared" si="109"/>
        <v>0</v>
      </c>
      <c r="AA243" s="245">
        <f t="shared" si="110"/>
        <v>0</v>
      </c>
      <c r="AB243" s="246">
        <f t="shared" si="111"/>
        <v>0</v>
      </c>
    </row>
    <row r="244" spans="1:28" ht="16.5" thickBot="1" thickTop="1">
      <c r="A244" s="455"/>
      <c r="B244" s="397"/>
      <c r="C244" s="201" t="s">
        <v>125</v>
      </c>
      <c r="D244" s="250">
        <f aca="true" t="shared" si="132" ref="D244:X244">SUM(D242:D243)</f>
        <v>0</v>
      </c>
      <c r="E244" s="250">
        <f t="shared" si="132"/>
        <v>2</v>
      </c>
      <c r="F244" s="250">
        <f t="shared" si="132"/>
        <v>0</v>
      </c>
      <c r="G244" s="250">
        <f t="shared" si="132"/>
        <v>0</v>
      </c>
      <c r="H244" s="250">
        <f t="shared" si="132"/>
        <v>0</v>
      </c>
      <c r="I244" s="250">
        <f t="shared" si="132"/>
        <v>0</v>
      </c>
      <c r="J244" s="250">
        <f t="shared" si="132"/>
        <v>0</v>
      </c>
      <c r="K244" s="250">
        <f t="shared" si="132"/>
        <v>0</v>
      </c>
      <c r="L244" s="250">
        <f t="shared" si="132"/>
        <v>0</v>
      </c>
      <c r="M244" s="250">
        <f t="shared" si="132"/>
        <v>0</v>
      </c>
      <c r="N244" s="250">
        <f t="shared" si="132"/>
        <v>0</v>
      </c>
      <c r="O244" s="250">
        <f t="shared" si="132"/>
        <v>0</v>
      </c>
      <c r="P244" s="250">
        <f t="shared" si="132"/>
        <v>0</v>
      </c>
      <c r="Q244" s="250">
        <f t="shared" si="132"/>
        <v>0</v>
      </c>
      <c r="R244" s="250">
        <f t="shared" si="132"/>
        <v>3</v>
      </c>
      <c r="S244" s="250">
        <f t="shared" si="132"/>
        <v>0</v>
      </c>
      <c r="T244" s="250">
        <f t="shared" si="132"/>
        <v>0</v>
      </c>
      <c r="U244" s="250">
        <f t="shared" si="132"/>
        <v>0</v>
      </c>
      <c r="V244" s="250">
        <f t="shared" si="132"/>
        <v>0</v>
      </c>
      <c r="W244" s="250">
        <f t="shared" si="132"/>
        <v>0</v>
      </c>
      <c r="X244" s="250">
        <f t="shared" si="132"/>
        <v>0</v>
      </c>
      <c r="Y244" s="250">
        <f t="shared" si="108"/>
        <v>3</v>
      </c>
      <c r="Z244" s="250">
        <f t="shared" si="109"/>
        <v>2</v>
      </c>
      <c r="AA244" s="250">
        <f t="shared" si="110"/>
        <v>0</v>
      </c>
      <c r="AB244" s="251">
        <f t="shared" si="111"/>
        <v>5</v>
      </c>
    </row>
    <row r="245" spans="1:28" ht="15.75" thickBot="1">
      <c r="A245" s="456"/>
      <c r="B245" s="398" t="s">
        <v>127</v>
      </c>
      <c r="C245" s="204" t="s">
        <v>40</v>
      </c>
      <c r="D245" s="252">
        <f aca="true" t="shared" si="133" ref="D245:X245">D236+D239+D242</f>
        <v>0</v>
      </c>
      <c r="E245" s="252">
        <f t="shared" si="133"/>
        <v>9</v>
      </c>
      <c r="F245" s="252">
        <f t="shared" si="133"/>
        <v>0</v>
      </c>
      <c r="G245" s="252">
        <f t="shared" si="133"/>
        <v>0</v>
      </c>
      <c r="H245" s="252">
        <f t="shared" si="133"/>
        <v>0</v>
      </c>
      <c r="I245" s="252">
        <f t="shared" si="133"/>
        <v>2</v>
      </c>
      <c r="J245" s="252">
        <f t="shared" si="133"/>
        <v>0</v>
      </c>
      <c r="K245" s="252">
        <f t="shared" si="133"/>
        <v>0</v>
      </c>
      <c r="L245" s="252">
        <f t="shared" si="133"/>
        <v>0</v>
      </c>
      <c r="M245" s="252">
        <f t="shared" si="133"/>
        <v>0</v>
      </c>
      <c r="N245" s="252">
        <f t="shared" si="133"/>
        <v>0</v>
      </c>
      <c r="O245" s="252">
        <f t="shared" si="133"/>
        <v>3</v>
      </c>
      <c r="P245" s="252">
        <f t="shared" si="133"/>
        <v>0</v>
      </c>
      <c r="Q245" s="252">
        <f t="shared" si="133"/>
        <v>0</v>
      </c>
      <c r="R245" s="252">
        <f t="shared" si="133"/>
        <v>5</v>
      </c>
      <c r="S245" s="252">
        <f t="shared" si="133"/>
        <v>0</v>
      </c>
      <c r="T245" s="252">
        <f t="shared" si="133"/>
        <v>0</v>
      </c>
      <c r="U245" s="252">
        <f t="shared" si="133"/>
        <v>0</v>
      </c>
      <c r="V245" s="252">
        <f t="shared" si="133"/>
        <v>0</v>
      </c>
      <c r="W245" s="252">
        <f t="shared" si="133"/>
        <v>0</v>
      </c>
      <c r="X245" s="252">
        <f t="shared" si="133"/>
        <v>0</v>
      </c>
      <c r="Y245" s="252">
        <f t="shared" si="108"/>
        <v>10</v>
      </c>
      <c r="Z245" s="252">
        <f t="shared" si="109"/>
        <v>9</v>
      </c>
      <c r="AA245" s="252">
        <f t="shared" si="110"/>
        <v>0</v>
      </c>
      <c r="AB245" s="253">
        <f t="shared" si="111"/>
        <v>19</v>
      </c>
    </row>
    <row r="246" spans="1:28" ht="15.75" thickBot="1">
      <c r="A246" s="456"/>
      <c r="B246" s="398"/>
      <c r="C246" s="204" t="s">
        <v>41</v>
      </c>
      <c r="D246" s="252">
        <f aca="true" t="shared" si="134" ref="D246:X246">D237+D240+D243</f>
        <v>1</v>
      </c>
      <c r="E246" s="252">
        <f t="shared" si="134"/>
        <v>9</v>
      </c>
      <c r="F246" s="252">
        <f t="shared" si="134"/>
        <v>0</v>
      </c>
      <c r="G246" s="252">
        <f t="shared" si="134"/>
        <v>0</v>
      </c>
      <c r="H246" s="252">
        <f t="shared" si="134"/>
        <v>0</v>
      </c>
      <c r="I246" s="252">
        <f t="shared" si="134"/>
        <v>0</v>
      </c>
      <c r="J246" s="252">
        <f t="shared" si="134"/>
        <v>0</v>
      </c>
      <c r="K246" s="252">
        <f t="shared" si="134"/>
        <v>0</v>
      </c>
      <c r="L246" s="252">
        <f t="shared" si="134"/>
        <v>0</v>
      </c>
      <c r="M246" s="252">
        <f t="shared" si="134"/>
        <v>0</v>
      </c>
      <c r="N246" s="252">
        <f t="shared" si="134"/>
        <v>0</v>
      </c>
      <c r="O246" s="252">
        <f t="shared" si="134"/>
        <v>3</v>
      </c>
      <c r="P246" s="252">
        <f t="shared" si="134"/>
        <v>0</v>
      </c>
      <c r="Q246" s="252">
        <f t="shared" si="134"/>
        <v>0</v>
      </c>
      <c r="R246" s="252">
        <f t="shared" si="134"/>
        <v>1</v>
      </c>
      <c r="S246" s="252">
        <f t="shared" si="134"/>
        <v>0</v>
      </c>
      <c r="T246" s="252">
        <f t="shared" si="134"/>
        <v>0</v>
      </c>
      <c r="U246" s="252">
        <f t="shared" si="134"/>
        <v>0</v>
      </c>
      <c r="V246" s="252">
        <f t="shared" si="134"/>
        <v>0</v>
      </c>
      <c r="W246" s="252">
        <f t="shared" si="134"/>
        <v>0</v>
      </c>
      <c r="X246" s="252">
        <f t="shared" si="134"/>
        <v>0</v>
      </c>
      <c r="Y246" s="252">
        <f t="shared" si="108"/>
        <v>4</v>
      </c>
      <c r="Z246" s="252">
        <f t="shared" si="109"/>
        <v>10</v>
      </c>
      <c r="AA246" s="252">
        <f t="shared" si="110"/>
        <v>0</v>
      </c>
      <c r="AB246" s="253">
        <f t="shared" si="111"/>
        <v>14</v>
      </c>
    </row>
    <row r="247" spans="1:28" ht="15.75" thickBot="1">
      <c r="A247" s="457"/>
      <c r="B247" s="398"/>
      <c r="C247" s="204" t="s">
        <v>128</v>
      </c>
      <c r="D247" s="252">
        <f aca="true" t="shared" si="135" ref="D247:X247">SUM(D245:D246)</f>
        <v>1</v>
      </c>
      <c r="E247" s="252">
        <f t="shared" si="135"/>
        <v>18</v>
      </c>
      <c r="F247" s="252">
        <f t="shared" si="135"/>
        <v>0</v>
      </c>
      <c r="G247" s="252">
        <f t="shared" si="135"/>
        <v>0</v>
      </c>
      <c r="H247" s="252">
        <f t="shared" si="135"/>
        <v>0</v>
      </c>
      <c r="I247" s="252">
        <f t="shared" si="135"/>
        <v>2</v>
      </c>
      <c r="J247" s="252">
        <f t="shared" si="135"/>
        <v>0</v>
      </c>
      <c r="K247" s="252">
        <f t="shared" si="135"/>
        <v>0</v>
      </c>
      <c r="L247" s="252">
        <f t="shared" si="135"/>
        <v>0</v>
      </c>
      <c r="M247" s="252">
        <f t="shared" si="135"/>
        <v>0</v>
      </c>
      <c r="N247" s="252">
        <f t="shared" si="135"/>
        <v>0</v>
      </c>
      <c r="O247" s="252">
        <f t="shared" si="135"/>
        <v>6</v>
      </c>
      <c r="P247" s="252">
        <f t="shared" si="135"/>
        <v>0</v>
      </c>
      <c r="Q247" s="252">
        <f t="shared" si="135"/>
        <v>0</v>
      </c>
      <c r="R247" s="252">
        <f t="shared" si="135"/>
        <v>6</v>
      </c>
      <c r="S247" s="252">
        <f t="shared" si="135"/>
        <v>0</v>
      </c>
      <c r="T247" s="252">
        <f t="shared" si="135"/>
        <v>0</v>
      </c>
      <c r="U247" s="252">
        <f t="shared" si="135"/>
        <v>0</v>
      </c>
      <c r="V247" s="252">
        <f t="shared" si="135"/>
        <v>0</v>
      </c>
      <c r="W247" s="252">
        <f t="shared" si="135"/>
        <v>0</v>
      </c>
      <c r="X247" s="252">
        <f t="shared" si="135"/>
        <v>0</v>
      </c>
      <c r="Y247" s="252">
        <f t="shared" si="108"/>
        <v>14</v>
      </c>
      <c r="Z247" s="252">
        <f t="shared" si="109"/>
        <v>19</v>
      </c>
      <c r="AA247" s="252">
        <f t="shared" si="110"/>
        <v>0</v>
      </c>
      <c r="AB247" s="253">
        <f t="shared" si="111"/>
        <v>33</v>
      </c>
    </row>
    <row r="248" spans="1:28" ht="15">
      <c r="A248" s="454" t="s">
        <v>105</v>
      </c>
      <c r="B248" s="394" t="s">
        <v>35</v>
      </c>
      <c r="C248" s="56" t="s">
        <v>40</v>
      </c>
      <c r="D248" s="243">
        <v>0</v>
      </c>
      <c r="E248" s="243">
        <v>0</v>
      </c>
      <c r="F248" s="243">
        <v>4</v>
      </c>
      <c r="G248" s="243">
        <v>0</v>
      </c>
      <c r="H248" s="243">
        <v>0</v>
      </c>
      <c r="I248" s="243">
        <v>0</v>
      </c>
      <c r="J248" s="243">
        <v>0</v>
      </c>
      <c r="K248" s="243">
        <v>0</v>
      </c>
      <c r="L248" s="243">
        <v>8</v>
      </c>
      <c r="M248" s="243">
        <v>0</v>
      </c>
      <c r="N248" s="243">
        <v>0</v>
      </c>
      <c r="O248" s="243">
        <v>2</v>
      </c>
      <c r="P248" s="243">
        <v>0</v>
      </c>
      <c r="Q248" s="243">
        <v>0</v>
      </c>
      <c r="R248" s="243">
        <v>2</v>
      </c>
      <c r="S248" s="243">
        <v>1</v>
      </c>
      <c r="T248" s="243">
        <v>0</v>
      </c>
      <c r="U248" s="243">
        <v>0</v>
      </c>
      <c r="V248" s="243">
        <v>0</v>
      </c>
      <c r="W248" s="243">
        <v>0</v>
      </c>
      <c r="X248" s="243">
        <v>0</v>
      </c>
      <c r="Y248" s="243">
        <f t="shared" si="108"/>
        <v>16</v>
      </c>
      <c r="Z248" s="243">
        <f t="shared" si="109"/>
        <v>1</v>
      </c>
      <c r="AA248" s="243">
        <f t="shared" si="110"/>
        <v>0</v>
      </c>
      <c r="AB248" s="244">
        <f t="shared" si="111"/>
        <v>17</v>
      </c>
    </row>
    <row r="249" spans="1:28" ht="15.75" thickBot="1">
      <c r="A249" s="455" t="s">
        <v>105</v>
      </c>
      <c r="B249" s="395" t="s">
        <v>35</v>
      </c>
      <c r="C249" s="17" t="s">
        <v>41</v>
      </c>
      <c r="D249" s="245">
        <v>0</v>
      </c>
      <c r="E249" s="245">
        <v>0</v>
      </c>
      <c r="F249" s="245">
        <v>0</v>
      </c>
      <c r="G249" s="245">
        <v>0</v>
      </c>
      <c r="H249" s="245">
        <v>0</v>
      </c>
      <c r="I249" s="245">
        <v>0</v>
      </c>
      <c r="J249" s="245">
        <v>0</v>
      </c>
      <c r="K249" s="245">
        <v>0</v>
      </c>
      <c r="L249" s="245">
        <v>0</v>
      </c>
      <c r="M249" s="245">
        <v>0</v>
      </c>
      <c r="N249" s="245">
        <v>0</v>
      </c>
      <c r="O249" s="245">
        <v>0</v>
      </c>
      <c r="P249" s="245">
        <v>0</v>
      </c>
      <c r="Q249" s="245">
        <v>0</v>
      </c>
      <c r="R249" s="245">
        <v>0</v>
      </c>
      <c r="S249" s="245">
        <v>0</v>
      </c>
      <c r="T249" s="245">
        <v>0</v>
      </c>
      <c r="U249" s="245">
        <v>0</v>
      </c>
      <c r="V249" s="245">
        <v>0</v>
      </c>
      <c r="W249" s="245">
        <v>0</v>
      </c>
      <c r="X249" s="245">
        <v>0</v>
      </c>
      <c r="Y249" s="245">
        <f t="shared" si="108"/>
        <v>0</v>
      </c>
      <c r="Z249" s="245">
        <f t="shared" si="109"/>
        <v>0</v>
      </c>
      <c r="AA249" s="245">
        <f t="shared" si="110"/>
        <v>0</v>
      </c>
      <c r="AB249" s="246">
        <f t="shared" si="111"/>
        <v>0</v>
      </c>
    </row>
    <row r="250" spans="1:28" ht="16.5" thickBot="1" thickTop="1">
      <c r="A250" s="455"/>
      <c r="B250" s="396"/>
      <c r="C250" s="198" t="s">
        <v>125</v>
      </c>
      <c r="D250" s="247">
        <f aca="true" t="shared" si="136" ref="D250:X250">SUM(D248:D249)</f>
        <v>0</v>
      </c>
      <c r="E250" s="247">
        <f t="shared" si="136"/>
        <v>0</v>
      </c>
      <c r="F250" s="247">
        <f t="shared" si="136"/>
        <v>4</v>
      </c>
      <c r="G250" s="247">
        <f t="shared" si="136"/>
        <v>0</v>
      </c>
      <c r="H250" s="247">
        <f t="shared" si="136"/>
        <v>0</v>
      </c>
      <c r="I250" s="247">
        <f t="shared" si="136"/>
        <v>0</v>
      </c>
      <c r="J250" s="247">
        <f t="shared" si="136"/>
        <v>0</v>
      </c>
      <c r="K250" s="247">
        <f t="shared" si="136"/>
        <v>0</v>
      </c>
      <c r="L250" s="247">
        <f t="shared" si="136"/>
        <v>8</v>
      </c>
      <c r="M250" s="247">
        <f t="shared" si="136"/>
        <v>0</v>
      </c>
      <c r="N250" s="247">
        <f t="shared" si="136"/>
        <v>0</v>
      </c>
      <c r="O250" s="247">
        <f t="shared" si="136"/>
        <v>2</v>
      </c>
      <c r="P250" s="247">
        <f t="shared" si="136"/>
        <v>0</v>
      </c>
      <c r="Q250" s="247">
        <f t="shared" si="136"/>
        <v>0</v>
      </c>
      <c r="R250" s="247">
        <f t="shared" si="136"/>
        <v>2</v>
      </c>
      <c r="S250" s="247">
        <f t="shared" si="136"/>
        <v>1</v>
      </c>
      <c r="T250" s="247">
        <f t="shared" si="136"/>
        <v>0</v>
      </c>
      <c r="U250" s="247">
        <f t="shared" si="136"/>
        <v>0</v>
      </c>
      <c r="V250" s="247">
        <f t="shared" si="136"/>
        <v>0</v>
      </c>
      <c r="W250" s="247">
        <f t="shared" si="136"/>
        <v>0</v>
      </c>
      <c r="X250" s="247">
        <f t="shared" si="136"/>
        <v>0</v>
      </c>
      <c r="Y250" s="247">
        <f t="shared" si="108"/>
        <v>16</v>
      </c>
      <c r="Z250" s="247">
        <f t="shared" si="109"/>
        <v>1</v>
      </c>
      <c r="AA250" s="247">
        <f t="shared" si="110"/>
        <v>0</v>
      </c>
      <c r="AB250" s="248">
        <f t="shared" si="111"/>
        <v>17</v>
      </c>
    </row>
    <row r="251" spans="1:28" ht="15.75" thickTop="1">
      <c r="A251" s="455" t="s">
        <v>105</v>
      </c>
      <c r="B251" s="395" t="s">
        <v>36</v>
      </c>
      <c r="C251" s="11" t="s">
        <v>40</v>
      </c>
      <c r="D251" s="180">
        <v>0</v>
      </c>
      <c r="E251" s="180">
        <v>0</v>
      </c>
      <c r="F251" s="180">
        <v>0</v>
      </c>
      <c r="G251" s="180">
        <v>0</v>
      </c>
      <c r="H251" s="180">
        <v>0</v>
      </c>
      <c r="I251" s="180">
        <v>0</v>
      </c>
      <c r="J251" s="180">
        <v>0</v>
      </c>
      <c r="K251" s="180">
        <v>0</v>
      </c>
      <c r="L251" s="180">
        <v>0</v>
      </c>
      <c r="M251" s="180">
        <v>0</v>
      </c>
      <c r="N251" s="180">
        <v>0</v>
      </c>
      <c r="O251" s="180">
        <v>0</v>
      </c>
      <c r="P251" s="180">
        <v>0</v>
      </c>
      <c r="Q251" s="180">
        <v>0</v>
      </c>
      <c r="R251" s="180">
        <v>0</v>
      </c>
      <c r="S251" s="180">
        <v>0</v>
      </c>
      <c r="T251" s="180">
        <v>0</v>
      </c>
      <c r="U251" s="180">
        <v>0</v>
      </c>
      <c r="V251" s="180">
        <v>0</v>
      </c>
      <c r="W251" s="180">
        <v>0</v>
      </c>
      <c r="X251" s="180">
        <v>0</v>
      </c>
      <c r="Y251" s="180">
        <f t="shared" si="108"/>
        <v>0</v>
      </c>
      <c r="Z251" s="180">
        <f t="shared" si="109"/>
        <v>0</v>
      </c>
      <c r="AA251" s="180">
        <f t="shared" si="110"/>
        <v>0</v>
      </c>
      <c r="AB251" s="249">
        <f t="shared" si="111"/>
        <v>0</v>
      </c>
    </row>
    <row r="252" spans="1:28" ht="15.75" thickBot="1">
      <c r="A252" s="455"/>
      <c r="B252" s="395" t="s">
        <v>36</v>
      </c>
      <c r="C252" s="17" t="s">
        <v>41</v>
      </c>
      <c r="D252" s="245">
        <v>0</v>
      </c>
      <c r="E252" s="245">
        <v>0</v>
      </c>
      <c r="F252" s="245">
        <v>0</v>
      </c>
      <c r="G252" s="245">
        <v>0</v>
      </c>
      <c r="H252" s="245">
        <v>0</v>
      </c>
      <c r="I252" s="245">
        <v>0</v>
      </c>
      <c r="J252" s="245">
        <v>0</v>
      </c>
      <c r="K252" s="245">
        <v>0</v>
      </c>
      <c r="L252" s="245">
        <v>0</v>
      </c>
      <c r="M252" s="245">
        <v>0</v>
      </c>
      <c r="N252" s="245">
        <v>0</v>
      </c>
      <c r="O252" s="245">
        <v>0</v>
      </c>
      <c r="P252" s="245">
        <v>0</v>
      </c>
      <c r="Q252" s="245">
        <v>0</v>
      </c>
      <c r="R252" s="245">
        <v>0</v>
      </c>
      <c r="S252" s="245">
        <v>0</v>
      </c>
      <c r="T252" s="245">
        <v>0</v>
      </c>
      <c r="U252" s="245">
        <v>0</v>
      </c>
      <c r="V252" s="245">
        <v>0</v>
      </c>
      <c r="W252" s="245">
        <v>0</v>
      </c>
      <c r="X252" s="245">
        <v>0</v>
      </c>
      <c r="Y252" s="245">
        <f t="shared" si="108"/>
        <v>0</v>
      </c>
      <c r="Z252" s="245">
        <f t="shared" si="109"/>
        <v>0</v>
      </c>
      <c r="AA252" s="245">
        <f t="shared" si="110"/>
        <v>0</v>
      </c>
      <c r="AB252" s="246">
        <f t="shared" si="111"/>
        <v>0</v>
      </c>
    </row>
    <row r="253" spans="1:28" ht="16.5" thickBot="1" thickTop="1">
      <c r="A253" s="455"/>
      <c r="B253" s="396"/>
      <c r="C253" s="198" t="s">
        <v>125</v>
      </c>
      <c r="D253" s="247">
        <f aca="true" t="shared" si="137" ref="D253:X253">SUM(D251:D252)</f>
        <v>0</v>
      </c>
      <c r="E253" s="247">
        <f t="shared" si="137"/>
        <v>0</v>
      </c>
      <c r="F253" s="247">
        <f t="shared" si="137"/>
        <v>0</v>
      </c>
      <c r="G253" s="247">
        <f t="shared" si="137"/>
        <v>0</v>
      </c>
      <c r="H253" s="247">
        <f t="shared" si="137"/>
        <v>0</v>
      </c>
      <c r="I253" s="247">
        <f t="shared" si="137"/>
        <v>0</v>
      </c>
      <c r="J253" s="247">
        <f t="shared" si="137"/>
        <v>0</v>
      </c>
      <c r="K253" s="247">
        <f t="shared" si="137"/>
        <v>0</v>
      </c>
      <c r="L253" s="247">
        <f t="shared" si="137"/>
        <v>0</v>
      </c>
      <c r="M253" s="247">
        <f t="shared" si="137"/>
        <v>0</v>
      </c>
      <c r="N253" s="247">
        <f t="shared" si="137"/>
        <v>0</v>
      </c>
      <c r="O253" s="247">
        <f t="shared" si="137"/>
        <v>0</v>
      </c>
      <c r="P253" s="247">
        <f t="shared" si="137"/>
        <v>0</v>
      </c>
      <c r="Q253" s="247">
        <f t="shared" si="137"/>
        <v>0</v>
      </c>
      <c r="R253" s="247">
        <f t="shared" si="137"/>
        <v>0</v>
      </c>
      <c r="S253" s="247">
        <f t="shared" si="137"/>
        <v>0</v>
      </c>
      <c r="T253" s="247">
        <f t="shared" si="137"/>
        <v>0</v>
      </c>
      <c r="U253" s="247">
        <f t="shared" si="137"/>
        <v>0</v>
      </c>
      <c r="V253" s="247">
        <f t="shared" si="137"/>
        <v>0</v>
      </c>
      <c r="W253" s="247">
        <f t="shared" si="137"/>
        <v>0</v>
      </c>
      <c r="X253" s="247">
        <f t="shared" si="137"/>
        <v>0</v>
      </c>
      <c r="Y253" s="247">
        <f t="shared" si="108"/>
        <v>0</v>
      </c>
      <c r="Z253" s="247">
        <f t="shared" si="109"/>
        <v>0</v>
      </c>
      <c r="AA253" s="247">
        <f t="shared" si="110"/>
        <v>0</v>
      </c>
      <c r="AB253" s="248">
        <f t="shared" si="111"/>
        <v>0</v>
      </c>
    </row>
    <row r="254" spans="1:28" ht="15.75" thickTop="1">
      <c r="A254" s="455" t="s">
        <v>105</v>
      </c>
      <c r="B254" s="395" t="s">
        <v>126</v>
      </c>
      <c r="C254" s="11" t="s">
        <v>40</v>
      </c>
      <c r="D254" s="180">
        <v>1</v>
      </c>
      <c r="E254" s="180">
        <v>2</v>
      </c>
      <c r="F254" s="180">
        <v>2</v>
      </c>
      <c r="G254" s="180">
        <v>0</v>
      </c>
      <c r="H254" s="180">
        <v>0</v>
      </c>
      <c r="I254" s="180">
        <v>0</v>
      </c>
      <c r="J254" s="180">
        <v>0</v>
      </c>
      <c r="K254" s="180">
        <v>0</v>
      </c>
      <c r="L254" s="180">
        <v>3</v>
      </c>
      <c r="M254" s="180">
        <v>0</v>
      </c>
      <c r="N254" s="180">
        <v>0</v>
      </c>
      <c r="O254" s="180">
        <v>4</v>
      </c>
      <c r="P254" s="180">
        <v>0</v>
      </c>
      <c r="Q254" s="180">
        <v>0</v>
      </c>
      <c r="R254" s="180">
        <v>7</v>
      </c>
      <c r="S254" s="180">
        <v>2</v>
      </c>
      <c r="T254" s="180">
        <v>0</v>
      </c>
      <c r="U254" s="180">
        <v>0</v>
      </c>
      <c r="V254" s="180">
        <v>0</v>
      </c>
      <c r="W254" s="180">
        <v>0</v>
      </c>
      <c r="X254" s="180">
        <v>0</v>
      </c>
      <c r="Y254" s="180">
        <f t="shared" si="108"/>
        <v>16</v>
      </c>
      <c r="Z254" s="180">
        <f t="shared" si="109"/>
        <v>5</v>
      </c>
      <c r="AA254" s="180">
        <f t="shared" si="110"/>
        <v>0</v>
      </c>
      <c r="AB254" s="249">
        <f t="shared" si="111"/>
        <v>21</v>
      </c>
    </row>
    <row r="255" spans="1:28" ht="15.75" thickBot="1">
      <c r="A255" s="455" t="s">
        <v>105</v>
      </c>
      <c r="B255" s="395" t="s">
        <v>126</v>
      </c>
      <c r="C255" s="17" t="s">
        <v>41</v>
      </c>
      <c r="D255" s="245">
        <v>0</v>
      </c>
      <c r="E255" s="245">
        <v>1</v>
      </c>
      <c r="F255" s="245">
        <v>0</v>
      </c>
      <c r="G255" s="245">
        <v>0</v>
      </c>
      <c r="H255" s="245">
        <v>0</v>
      </c>
      <c r="I255" s="245">
        <v>0</v>
      </c>
      <c r="J255" s="245">
        <v>0</v>
      </c>
      <c r="K255" s="245">
        <v>0</v>
      </c>
      <c r="L255" s="245">
        <v>0</v>
      </c>
      <c r="M255" s="245">
        <v>0</v>
      </c>
      <c r="N255" s="245">
        <v>0</v>
      </c>
      <c r="O255" s="245">
        <v>1</v>
      </c>
      <c r="P255" s="245">
        <v>0</v>
      </c>
      <c r="Q255" s="245">
        <v>0</v>
      </c>
      <c r="R255" s="245">
        <v>0</v>
      </c>
      <c r="S255" s="245">
        <v>0</v>
      </c>
      <c r="T255" s="245">
        <v>0</v>
      </c>
      <c r="U255" s="245">
        <v>0</v>
      </c>
      <c r="V255" s="245">
        <v>0</v>
      </c>
      <c r="W255" s="245">
        <v>0</v>
      </c>
      <c r="X255" s="245">
        <v>0</v>
      </c>
      <c r="Y255" s="245">
        <f t="shared" si="108"/>
        <v>1</v>
      </c>
      <c r="Z255" s="245">
        <f t="shared" si="109"/>
        <v>1</v>
      </c>
      <c r="AA255" s="245">
        <f t="shared" si="110"/>
        <v>0</v>
      </c>
      <c r="AB255" s="246">
        <f t="shared" si="111"/>
        <v>2</v>
      </c>
    </row>
    <row r="256" spans="1:28" ht="16.5" thickBot="1" thickTop="1">
      <c r="A256" s="455"/>
      <c r="B256" s="397"/>
      <c r="C256" s="201" t="s">
        <v>125</v>
      </c>
      <c r="D256" s="250">
        <f aca="true" t="shared" si="138" ref="D256:X256">SUM(D254:D255)</f>
        <v>1</v>
      </c>
      <c r="E256" s="250">
        <f t="shared" si="138"/>
        <v>3</v>
      </c>
      <c r="F256" s="250">
        <f t="shared" si="138"/>
        <v>2</v>
      </c>
      <c r="G256" s="250">
        <f t="shared" si="138"/>
        <v>0</v>
      </c>
      <c r="H256" s="250">
        <f t="shared" si="138"/>
        <v>0</v>
      </c>
      <c r="I256" s="250">
        <f t="shared" si="138"/>
        <v>0</v>
      </c>
      <c r="J256" s="250">
        <f t="shared" si="138"/>
        <v>0</v>
      </c>
      <c r="K256" s="250">
        <f t="shared" si="138"/>
        <v>0</v>
      </c>
      <c r="L256" s="250">
        <f t="shared" si="138"/>
        <v>3</v>
      </c>
      <c r="M256" s="250">
        <f t="shared" si="138"/>
        <v>0</v>
      </c>
      <c r="N256" s="250">
        <f t="shared" si="138"/>
        <v>0</v>
      </c>
      <c r="O256" s="250">
        <f t="shared" si="138"/>
        <v>5</v>
      </c>
      <c r="P256" s="250">
        <f t="shared" si="138"/>
        <v>0</v>
      </c>
      <c r="Q256" s="250">
        <f t="shared" si="138"/>
        <v>0</v>
      </c>
      <c r="R256" s="250">
        <f t="shared" si="138"/>
        <v>7</v>
      </c>
      <c r="S256" s="250">
        <f t="shared" si="138"/>
        <v>2</v>
      </c>
      <c r="T256" s="250">
        <f t="shared" si="138"/>
        <v>0</v>
      </c>
      <c r="U256" s="250">
        <f t="shared" si="138"/>
        <v>0</v>
      </c>
      <c r="V256" s="250">
        <f t="shared" si="138"/>
        <v>0</v>
      </c>
      <c r="W256" s="250">
        <f t="shared" si="138"/>
        <v>0</v>
      </c>
      <c r="X256" s="250">
        <f t="shared" si="138"/>
        <v>0</v>
      </c>
      <c r="Y256" s="250">
        <f t="shared" si="108"/>
        <v>17</v>
      </c>
      <c r="Z256" s="250">
        <f t="shared" si="109"/>
        <v>6</v>
      </c>
      <c r="AA256" s="250">
        <f t="shared" si="110"/>
        <v>0</v>
      </c>
      <c r="AB256" s="251">
        <f t="shared" si="111"/>
        <v>23</v>
      </c>
    </row>
    <row r="257" spans="1:28" ht="15.75" thickBot="1">
      <c r="A257" s="456"/>
      <c r="B257" s="398" t="s">
        <v>127</v>
      </c>
      <c r="C257" s="204" t="s">
        <v>40</v>
      </c>
      <c r="D257" s="252">
        <f aca="true" t="shared" si="139" ref="D257:X257">D248+D251+D254</f>
        <v>1</v>
      </c>
      <c r="E257" s="252">
        <f t="shared" si="139"/>
        <v>2</v>
      </c>
      <c r="F257" s="252">
        <f t="shared" si="139"/>
        <v>6</v>
      </c>
      <c r="G257" s="252">
        <f t="shared" si="139"/>
        <v>0</v>
      </c>
      <c r="H257" s="252">
        <f t="shared" si="139"/>
        <v>0</v>
      </c>
      <c r="I257" s="252">
        <f t="shared" si="139"/>
        <v>0</v>
      </c>
      <c r="J257" s="252">
        <f t="shared" si="139"/>
        <v>0</v>
      </c>
      <c r="K257" s="252">
        <f t="shared" si="139"/>
        <v>0</v>
      </c>
      <c r="L257" s="252">
        <f t="shared" si="139"/>
        <v>11</v>
      </c>
      <c r="M257" s="252">
        <f t="shared" si="139"/>
        <v>0</v>
      </c>
      <c r="N257" s="252">
        <f t="shared" si="139"/>
        <v>0</v>
      </c>
      <c r="O257" s="252">
        <f t="shared" si="139"/>
        <v>6</v>
      </c>
      <c r="P257" s="252">
        <f t="shared" si="139"/>
        <v>0</v>
      </c>
      <c r="Q257" s="252">
        <f t="shared" si="139"/>
        <v>0</v>
      </c>
      <c r="R257" s="252">
        <f t="shared" si="139"/>
        <v>9</v>
      </c>
      <c r="S257" s="252">
        <f t="shared" si="139"/>
        <v>3</v>
      </c>
      <c r="T257" s="252">
        <f t="shared" si="139"/>
        <v>0</v>
      </c>
      <c r="U257" s="252">
        <f t="shared" si="139"/>
        <v>0</v>
      </c>
      <c r="V257" s="252">
        <f t="shared" si="139"/>
        <v>0</v>
      </c>
      <c r="W257" s="252">
        <f t="shared" si="139"/>
        <v>0</v>
      </c>
      <c r="X257" s="252">
        <f t="shared" si="139"/>
        <v>0</v>
      </c>
      <c r="Y257" s="252">
        <f t="shared" si="108"/>
        <v>32</v>
      </c>
      <c r="Z257" s="252">
        <f t="shared" si="109"/>
        <v>6</v>
      </c>
      <c r="AA257" s="252">
        <f t="shared" si="110"/>
        <v>0</v>
      </c>
      <c r="AB257" s="253">
        <f t="shared" si="111"/>
        <v>38</v>
      </c>
    </row>
    <row r="258" spans="1:28" ht="15.75" thickBot="1">
      <c r="A258" s="456"/>
      <c r="B258" s="398"/>
      <c r="C258" s="204" t="s">
        <v>41</v>
      </c>
      <c r="D258" s="252">
        <f aca="true" t="shared" si="140" ref="D258:X258">D249+D252+D255</f>
        <v>0</v>
      </c>
      <c r="E258" s="252">
        <f t="shared" si="140"/>
        <v>1</v>
      </c>
      <c r="F258" s="252">
        <f t="shared" si="140"/>
        <v>0</v>
      </c>
      <c r="G258" s="252">
        <f t="shared" si="140"/>
        <v>0</v>
      </c>
      <c r="H258" s="252">
        <f t="shared" si="140"/>
        <v>0</v>
      </c>
      <c r="I258" s="252">
        <f t="shared" si="140"/>
        <v>0</v>
      </c>
      <c r="J258" s="252">
        <f t="shared" si="140"/>
        <v>0</v>
      </c>
      <c r="K258" s="252">
        <f t="shared" si="140"/>
        <v>0</v>
      </c>
      <c r="L258" s="252">
        <f t="shared" si="140"/>
        <v>0</v>
      </c>
      <c r="M258" s="252">
        <f t="shared" si="140"/>
        <v>0</v>
      </c>
      <c r="N258" s="252">
        <f t="shared" si="140"/>
        <v>0</v>
      </c>
      <c r="O258" s="252">
        <f t="shared" si="140"/>
        <v>1</v>
      </c>
      <c r="P258" s="252">
        <f t="shared" si="140"/>
        <v>0</v>
      </c>
      <c r="Q258" s="252">
        <f t="shared" si="140"/>
        <v>0</v>
      </c>
      <c r="R258" s="252">
        <f t="shared" si="140"/>
        <v>0</v>
      </c>
      <c r="S258" s="252">
        <f t="shared" si="140"/>
        <v>0</v>
      </c>
      <c r="T258" s="252">
        <f t="shared" si="140"/>
        <v>0</v>
      </c>
      <c r="U258" s="252">
        <f t="shared" si="140"/>
        <v>0</v>
      </c>
      <c r="V258" s="252">
        <f t="shared" si="140"/>
        <v>0</v>
      </c>
      <c r="W258" s="252">
        <f t="shared" si="140"/>
        <v>0</v>
      </c>
      <c r="X258" s="252">
        <f t="shared" si="140"/>
        <v>0</v>
      </c>
      <c r="Y258" s="252">
        <f t="shared" si="108"/>
        <v>1</v>
      </c>
      <c r="Z258" s="252">
        <f t="shared" si="109"/>
        <v>1</v>
      </c>
      <c r="AA258" s="252">
        <f t="shared" si="110"/>
        <v>0</v>
      </c>
      <c r="AB258" s="253">
        <f t="shared" si="111"/>
        <v>2</v>
      </c>
    </row>
    <row r="259" spans="1:28" ht="15.75" thickBot="1">
      <c r="A259" s="457"/>
      <c r="B259" s="398"/>
      <c r="C259" s="204" t="s">
        <v>128</v>
      </c>
      <c r="D259" s="252">
        <f aca="true" t="shared" si="141" ref="D259:X259">SUM(D257:D258)</f>
        <v>1</v>
      </c>
      <c r="E259" s="252">
        <f t="shared" si="141"/>
        <v>3</v>
      </c>
      <c r="F259" s="252">
        <f t="shared" si="141"/>
        <v>6</v>
      </c>
      <c r="G259" s="252">
        <f t="shared" si="141"/>
        <v>0</v>
      </c>
      <c r="H259" s="252">
        <f t="shared" si="141"/>
        <v>0</v>
      </c>
      <c r="I259" s="252">
        <f t="shared" si="141"/>
        <v>0</v>
      </c>
      <c r="J259" s="252">
        <f t="shared" si="141"/>
        <v>0</v>
      </c>
      <c r="K259" s="252">
        <f t="shared" si="141"/>
        <v>0</v>
      </c>
      <c r="L259" s="252">
        <f t="shared" si="141"/>
        <v>11</v>
      </c>
      <c r="M259" s="252">
        <f t="shared" si="141"/>
        <v>0</v>
      </c>
      <c r="N259" s="252">
        <f t="shared" si="141"/>
        <v>0</v>
      </c>
      <c r="O259" s="252">
        <f t="shared" si="141"/>
        <v>7</v>
      </c>
      <c r="P259" s="252">
        <f t="shared" si="141"/>
        <v>0</v>
      </c>
      <c r="Q259" s="252">
        <f t="shared" si="141"/>
        <v>0</v>
      </c>
      <c r="R259" s="252">
        <f t="shared" si="141"/>
        <v>9</v>
      </c>
      <c r="S259" s="252">
        <f t="shared" si="141"/>
        <v>3</v>
      </c>
      <c r="T259" s="252">
        <f t="shared" si="141"/>
        <v>0</v>
      </c>
      <c r="U259" s="252">
        <f t="shared" si="141"/>
        <v>0</v>
      </c>
      <c r="V259" s="252">
        <f t="shared" si="141"/>
        <v>0</v>
      </c>
      <c r="W259" s="252">
        <f t="shared" si="141"/>
        <v>0</v>
      </c>
      <c r="X259" s="252">
        <f t="shared" si="141"/>
        <v>0</v>
      </c>
      <c r="Y259" s="252">
        <f t="shared" si="108"/>
        <v>33</v>
      </c>
      <c r="Z259" s="252">
        <f t="shared" si="109"/>
        <v>7</v>
      </c>
      <c r="AA259" s="252">
        <f t="shared" si="110"/>
        <v>0</v>
      </c>
      <c r="AB259" s="253">
        <f t="shared" si="111"/>
        <v>40</v>
      </c>
    </row>
    <row r="260" spans="1:28" ht="15" customHeight="1">
      <c r="A260" s="451" t="s">
        <v>129</v>
      </c>
      <c r="B260" s="412" t="s">
        <v>35</v>
      </c>
      <c r="C260" s="56" t="s">
        <v>40</v>
      </c>
      <c r="D260" s="243">
        <f aca="true" t="shared" si="142" ref="D260:AB260">D8+D20+D32+D44+D56+D68+D80+D92+D104+D116+D128+D140+D152+D164+D176+D188+D200+D212+D224+D236+D248</f>
        <v>139</v>
      </c>
      <c r="E260" s="243">
        <f t="shared" si="142"/>
        <v>456</v>
      </c>
      <c r="F260" s="243">
        <f t="shared" si="142"/>
        <v>101</v>
      </c>
      <c r="G260" s="243">
        <f t="shared" si="142"/>
        <v>4</v>
      </c>
      <c r="H260" s="243">
        <f t="shared" si="142"/>
        <v>0</v>
      </c>
      <c r="I260" s="243">
        <f t="shared" si="142"/>
        <v>48</v>
      </c>
      <c r="J260" s="243">
        <f t="shared" si="142"/>
        <v>4</v>
      </c>
      <c r="K260" s="243">
        <f t="shared" si="142"/>
        <v>0</v>
      </c>
      <c r="L260" s="243">
        <f t="shared" si="142"/>
        <v>713</v>
      </c>
      <c r="M260" s="243">
        <f t="shared" si="142"/>
        <v>14</v>
      </c>
      <c r="N260" s="243">
        <f t="shared" si="142"/>
        <v>1</v>
      </c>
      <c r="O260" s="243">
        <f t="shared" si="142"/>
        <v>377</v>
      </c>
      <c r="P260" s="243">
        <f t="shared" si="142"/>
        <v>17</v>
      </c>
      <c r="Q260" s="243">
        <f t="shared" si="142"/>
        <v>1</v>
      </c>
      <c r="R260" s="243">
        <f t="shared" si="142"/>
        <v>355</v>
      </c>
      <c r="S260" s="243">
        <f t="shared" si="142"/>
        <v>90</v>
      </c>
      <c r="T260" s="243">
        <f t="shared" si="142"/>
        <v>2</v>
      </c>
      <c r="U260" s="243">
        <f t="shared" si="142"/>
        <v>3</v>
      </c>
      <c r="V260" s="243">
        <f t="shared" si="142"/>
        <v>2</v>
      </c>
      <c r="W260" s="243">
        <f t="shared" si="142"/>
        <v>0</v>
      </c>
      <c r="X260" s="243">
        <f t="shared" si="142"/>
        <v>2</v>
      </c>
      <c r="Y260" s="243">
        <f t="shared" si="142"/>
        <v>1597</v>
      </c>
      <c r="Z260" s="243">
        <f t="shared" si="142"/>
        <v>726</v>
      </c>
      <c r="AA260" s="243">
        <f t="shared" si="142"/>
        <v>4</v>
      </c>
      <c r="AB260" s="244">
        <f t="shared" si="142"/>
        <v>2329</v>
      </c>
    </row>
    <row r="261" spans="1:28" ht="15.75" thickBot="1">
      <c r="A261" s="452" t="s">
        <v>105</v>
      </c>
      <c r="B261" s="413" t="s">
        <v>35</v>
      </c>
      <c r="C261" s="17" t="s">
        <v>41</v>
      </c>
      <c r="D261" s="245">
        <f aca="true" t="shared" si="143" ref="D261:AB261">D9+D21+D33+D45+D57+D69+D81+D93+D105+D117+D129+D141+D153+D165+D177+D189+D201+D213+D225+D237+D249</f>
        <v>38</v>
      </c>
      <c r="E261" s="245">
        <f t="shared" si="143"/>
        <v>267</v>
      </c>
      <c r="F261" s="245">
        <f t="shared" si="143"/>
        <v>17</v>
      </c>
      <c r="G261" s="245">
        <f t="shared" si="143"/>
        <v>2</v>
      </c>
      <c r="H261" s="245">
        <f t="shared" si="143"/>
        <v>0</v>
      </c>
      <c r="I261" s="245">
        <f t="shared" si="143"/>
        <v>12</v>
      </c>
      <c r="J261" s="245">
        <f t="shared" si="143"/>
        <v>4</v>
      </c>
      <c r="K261" s="245">
        <f t="shared" si="143"/>
        <v>0</v>
      </c>
      <c r="L261" s="245">
        <f t="shared" si="143"/>
        <v>127</v>
      </c>
      <c r="M261" s="245">
        <f t="shared" si="143"/>
        <v>9</v>
      </c>
      <c r="N261" s="245">
        <f t="shared" si="143"/>
        <v>0</v>
      </c>
      <c r="O261" s="245">
        <f t="shared" si="143"/>
        <v>108</v>
      </c>
      <c r="P261" s="245">
        <f t="shared" si="143"/>
        <v>5</v>
      </c>
      <c r="Q261" s="245">
        <f t="shared" si="143"/>
        <v>1</v>
      </c>
      <c r="R261" s="245">
        <f t="shared" si="143"/>
        <v>179</v>
      </c>
      <c r="S261" s="245">
        <f t="shared" si="143"/>
        <v>31</v>
      </c>
      <c r="T261" s="245">
        <f t="shared" si="143"/>
        <v>1</v>
      </c>
      <c r="U261" s="245">
        <f t="shared" si="143"/>
        <v>1</v>
      </c>
      <c r="V261" s="245">
        <f t="shared" si="143"/>
        <v>0</v>
      </c>
      <c r="W261" s="245">
        <f t="shared" si="143"/>
        <v>0</v>
      </c>
      <c r="X261" s="245">
        <f t="shared" si="143"/>
        <v>0</v>
      </c>
      <c r="Y261" s="245">
        <f t="shared" si="143"/>
        <v>444</v>
      </c>
      <c r="Z261" s="245">
        <f t="shared" si="143"/>
        <v>356</v>
      </c>
      <c r="AA261" s="245">
        <f t="shared" si="143"/>
        <v>2</v>
      </c>
      <c r="AB261" s="246">
        <f t="shared" si="143"/>
        <v>802</v>
      </c>
    </row>
    <row r="262" spans="1:28" ht="16.5" thickBot="1" thickTop="1">
      <c r="A262" s="452"/>
      <c r="B262" s="414"/>
      <c r="C262" s="198" t="s">
        <v>125</v>
      </c>
      <c r="D262" s="247">
        <f aca="true" t="shared" si="144" ref="D262:AB262">D10+D22+D34+D46+D58+D70+D82+D94+D106+D118+D130+D142+D154+D166+D178+D190+D202+D214+D226+D238+D250</f>
        <v>177</v>
      </c>
      <c r="E262" s="247">
        <f t="shared" si="144"/>
        <v>723</v>
      </c>
      <c r="F262" s="247">
        <f t="shared" si="144"/>
        <v>118</v>
      </c>
      <c r="G262" s="247">
        <f t="shared" si="144"/>
        <v>6</v>
      </c>
      <c r="H262" s="247">
        <f t="shared" si="144"/>
        <v>0</v>
      </c>
      <c r="I262" s="247">
        <f t="shared" si="144"/>
        <v>60</v>
      </c>
      <c r="J262" s="247">
        <f t="shared" si="144"/>
        <v>8</v>
      </c>
      <c r="K262" s="247">
        <f t="shared" si="144"/>
        <v>0</v>
      </c>
      <c r="L262" s="247">
        <f t="shared" si="144"/>
        <v>840</v>
      </c>
      <c r="M262" s="247">
        <f t="shared" si="144"/>
        <v>23</v>
      </c>
      <c r="N262" s="247">
        <f t="shared" si="144"/>
        <v>1</v>
      </c>
      <c r="O262" s="247">
        <f t="shared" si="144"/>
        <v>485</v>
      </c>
      <c r="P262" s="247">
        <f t="shared" si="144"/>
        <v>22</v>
      </c>
      <c r="Q262" s="247">
        <f t="shared" si="144"/>
        <v>2</v>
      </c>
      <c r="R262" s="247">
        <f t="shared" si="144"/>
        <v>534</v>
      </c>
      <c r="S262" s="247">
        <f t="shared" si="144"/>
        <v>121</v>
      </c>
      <c r="T262" s="247">
        <f t="shared" si="144"/>
        <v>3</v>
      </c>
      <c r="U262" s="247">
        <f t="shared" si="144"/>
        <v>4</v>
      </c>
      <c r="V262" s="247">
        <f t="shared" si="144"/>
        <v>2</v>
      </c>
      <c r="W262" s="247">
        <f t="shared" si="144"/>
        <v>0</v>
      </c>
      <c r="X262" s="247">
        <f t="shared" si="144"/>
        <v>2</v>
      </c>
      <c r="Y262" s="247">
        <f t="shared" si="144"/>
        <v>2041</v>
      </c>
      <c r="Z262" s="247">
        <f t="shared" si="144"/>
        <v>1082</v>
      </c>
      <c r="AA262" s="247">
        <f t="shared" si="144"/>
        <v>6</v>
      </c>
      <c r="AB262" s="248">
        <f t="shared" si="144"/>
        <v>3131</v>
      </c>
    </row>
    <row r="263" spans="1:28" ht="15.75" thickTop="1">
      <c r="A263" s="452" t="s">
        <v>105</v>
      </c>
      <c r="B263" s="413" t="s">
        <v>36</v>
      </c>
      <c r="C263" s="11" t="s">
        <v>40</v>
      </c>
      <c r="D263" s="180">
        <f aca="true" t="shared" si="145" ref="D263:AB263">D11+D23+D35+D47+D59+D71+D83+D95+D107+D119+D131+D143+D155+D167+D179+D191+D203+D215+D227+D239+D251</f>
        <v>6</v>
      </c>
      <c r="E263" s="180">
        <f t="shared" si="145"/>
        <v>26</v>
      </c>
      <c r="F263" s="180">
        <f t="shared" si="145"/>
        <v>2</v>
      </c>
      <c r="G263" s="180">
        <f t="shared" si="145"/>
        <v>1</v>
      </c>
      <c r="H263" s="180">
        <f t="shared" si="145"/>
        <v>0</v>
      </c>
      <c r="I263" s="180">
        <f t="shared" si="145"/>
        <v>2</v>
      </c>
      <c r="J263" s="180">
        <f t="shared" si="145"/>
        <v>0</v>
      </c>
      <c r="K263" s="180">
        <f t="shared" si="145"/>
        <v>0</v>
      </c>
      <c r="L263" s="180">
        <f t="shared" si="145"/>
        <v>12</v>
      </c>
      <c r="M263" s="180">
        <f t="shared" si="145"/>
        <v>0</v>
      </c>
      <c r="N263" s="180">
        <f t="shared" si="145"/>
        <v>0</v>
      </c>
      <c r="O263" s="180">
        <f t="shared" si="145"/>
        <v>28</v>
      </c>
      <c r="P263" s="180">
        <f t="shared" si="145"/>
        <v>3</v>
      </c>
      <c r="Q263" s="180">
        <f t="shared" si="145"/>
        <v>0</v>
      </c>
      <c r="R263" s="180">
        <f t="shared" si="145"/>
        <v>100</v>
      </c>
      <c r="S263" s="180">
        <f t="shared" si="145"/>
        <v>13</v>
      </c>
      <c r="T263" s="180">
        <f t="shared" si="145"/>
        <v>1</v>
      </c>
      <c r="U263" s="180">
        <f t="shared" si="145"/>
        <v>3</v>
      </c>
      <c r="V263" s="180">
        <f t="shared" si="145"/>
        <v>0</v>
      </c>
      <c r="W263" s="180">
        <f t="shared" si="145"/>
        <v>0</v>
      </c>
      <c r="X263" s="180">
        <f t="shared" si="145"/>
        <v>0</v>
      </c>
      <c r="Y263" s="180">
        <f t="shared" si="145"/>
        <v>147</v>
      </c>
      <c r="Z263" s="180">
        <f t="shared" si="145"/>
        <v>49</v>
      </c>
      <c r="AA263" s="180">
        <f t="shared" si="145"/>
        <v>1</v>
      </c>
      <c r="AB263" s="249">
        <f t="shared" si="145"/>
        <v>197</v>
      </c>
    </row>
    <row r="264" spans="1:28" ht="15.75" thickBot="1">
      <c r="A264" s="452"/>
      <c r="B264" s="413" t="s">
        <v>36</v>
      </c>
      <c r="C264" s="17" t="s">
        <v>41</v>
      </c>
      <c r="D264" s="245">
        <f aca="true" t="shared" si="146" ref="D264:AB264">D12+D24+D36+D48+D60+D72+D84+D96+D108+D120+D132+D144+D156+D168+D180+D192+D204+D216+D228+D240+D252</f>
        <v>1</v>
      </c>
      <c r="E264" s="245">
        <f t="shared" si="146"/>
        <v>5</v>
      </c>
      <c r="F264" s="245">
        <f t="shared" si="146"/>
        <v>0</v>
      </c>
      <c r="G264" s="245">
        <f t="shared" si="146"/>
        <v>0</v>
      </c>
      <c r="H264" s="245">
        <f t="shared" si="146"/>
        <v>0</v>
      </c>
      <c r="I264" s="245">
        <f t="shared" si="146"/>
        <v>0</v>
      </c>
      <c r="J264" s="245">
        <f t="shared" si="146"/>
        <v>0</v>
      </c>
      <c r="K264" s="245">
        <f t="shared" si="146"/>
        <v>0</v>
      </c>
      <c r="L264" s="245">
        <f t="shared" si="146"/>
        <v>0</v>
      </c>
      <c r="M264" s="245">
        <f t="shared" si="146"/>
        <v>0</v>
      </c>
      <c r="N264" s="245">
        <f t="shared" si="146"/>
        <v>0</v>
      </c>
      <c r="O264" s="245">
        <f t="shared" si="146"/>
        <v>0</v>
      </c>
      <c r="P264" s="245">
        <f t="shared" si="146"/>
        <v>0</v>
      </c>
      <c r="Q264" s="245">
        <f t="shared" si="146"/>
        <v>0</v>
      </c>
      <c r="R264" s="245">
        <f t="shared" si="146"/>
        <v>25</v>
      </c>
      <c r="S264" s="245">
        <f t="shared" si="146"/>
        <v>2</v>
      </c>
      <c r="T264" s="245">
        <f t="shared" si="146"/>
        <v>0</v>
      </c>
      <c r="U264" s="245">
        <f t="shared" si="146"/>
        <v>0</v>
      </c>
      <c r="V264" s="245">
        <f t="shared" si="146"/>
        <v>0</v>
      </c>
      <c r="W264" s="245">
        <f t="shared" si="146"/>
        <v>0</v>
      </c>
      <c r="X264" s="245">
        <f t="shared" si="146"/>
        <v>0</v>
      </c>
      <c r="Y264" s="245">
        <f t="shared" si="146"/>
        <v>25</v>
      </c>
      <c r="Z264" s="245">
        <f t="shared" si="146"/>
        <v>8</v>
      </c>
      <c r="AA264" s="245">
        <f t="shared" si="146"/>
        <v>0</v>
      </c>
      <c r="AB264" s="246">
        <f t="shared" si="146"/>
        <v>33</v>
      </c>
    </row>
    <row r="265" spans="1:28" ht="16.5" thickBot="1" thickTop="1">
      <c r="A265" s="452"/>
      <c r="B265" s="414"/>
      <c r="C265" s="198" t="s">
        <v>125</v>
      </c>
      <c r="D265" s="247">
        <f aca="true" t="shared" si="147" ref="D265:AB265">D13+D25+D37+D49+D61+D73+D85+D97+D109+D121+D133+D145+D157+D169+D181+D193+D205+D217+D229+D241+D253</f>
        <v>7</v>
      </c>
      <c r="E265" s="247">
        <f t="shared" si="147"/>
        <v>31</v>
      </c>
      <c r="F265" s="247">
        <f t="shared" si="147"/>
        <v>2</v>
      </c>
      <c r="G265" s="247">
        <f t="shared" si="147"/>
        <v>1</v>
      </c>
      <c r="H265" s="247">
        <f t="shared" si="147"/>
        <v>0</v>
      </c>
      <c r="I265" s="247">
        <f t="shared" si="147"/>
        <v>2</v>
      </c>
      <c r="J265" s="247">
        <f t="shared" si="147"/>
        <v>0</v>
      </c>
      <c r="K265" s="247">
        <f t="shared" si="147"/>
        <v>0</v>
      </c>
      <c r="L265" s="247">
        <f t="shared" si="147"/>
        <v>12</v>
      </c>
      <c r="M265" s="247">
        <f t="shared" si="147"/>
        <v>0</v>
      </c>
      <c r="N265" s="247">
        <f t="shared" si="147"/>
        <v>0</v>
      </c>
      <c r="O265" s="247">
        <f t="shared" si="147"/>
        <v>28</v>
      </c>
      <c r="P265" s="247">
        <f t="shared" si="147"/>
        <v>3</v>
      </c>
      <c r="Q265" s="247">
        <f t="shared" si="147"/>
        <v>0</v>
      </c>
      <c r="R265" s="247">
        <f t="shared" si="147"/>
        <v>125</v>
      </c>
      <c r="S265" s="247">
        <f t="shared" si="147"/>
        <v>15</v>
      </c>
      <c r="T265" s="247">
        <f t="shared" si="147"/>
        <v>1</v>
      </c>
      <c r="U265" s="247">
        <f t="shared" si="147"/>
        <v>3</v>
      </c>
      <c r="V265" s="247">
        <f t="shared" si="147"/>
        <v>0</v>
      </c>
      <c r="W265" s="247">
        <f t="shared" si="147"/>
        <v>0</v>
      </c>
      <c r="X265" s="247">
        <f t="shared" si="147"/>
        <v>0</v>
      </c>
      <c r="Y265" s="247">
        <f t="shared" si="147"/>
        <v>172</v>
      </c>
      <c r="Z265" s="247">
        <f t="shared" si="147"/>
        <v>57</v>
      </c>
      <c r="AA265" s="247">
        <f t="shared" si="147"/>
        <v>1</v>
      </c>
      <c r="AB265" s="248">
        <f t="shared" si="147"/>
        <v>230</v>
      </c>
    </row>
    <row r="266" spans="1:28" ht="15.75" thickTop="1">
      <c r="A266" s="452" t="s">
        <v>105</v>
      </c>
      <c r="B266" s="413" t="s">
        <v>126</v>
      </c>
      <c r="C266" s="11" t="s">
        <v>40</v>
      </c>
      <c r="D266" s="180">
        <f aca="true" t="shared" si="148" ref="D266:AB266">D14+D26+D38+D50+D62+D74+D86+D98+D110+D122+D134+D146+D158+D170+D182+D194+D206+D218+D230+D242+D254</f>
        <v>42</v>
      </c>
      <c r="E266" s="180">
        <f t="shared" si="148"/>
        <v>209</v>
      </c>
      <c r="F266" s="180">
        <f t="shared" si="148"/>
        <v>68</v>
      </c>
      <c r="G266" s="180">
        <f t="shared" si="148"/>
        <v>0</v>
      </c>
      <c r="H266" s="180">
        <f t="shared" si="148"/>
        <v>0</v>
      </c>
      <c r="I266" s="180">
        <f t="shared" si="148"/>
        <v>8</v>
      </c>
      <c r="J266" s="180">
        <f t="shared" si="148"/>
        <v>0</v>
      </c>
      <c r="K266" s="180">
        <f t="shared" si="148"/>
        <v>0</v>
      </c>
      <c r="L266" s="180">
        <f t="shared" si="148"/>
        <v>371</v>
      </c>
      <c r="M266" s="180">
        <f t="shared" si="148"/>
        <v>1</v>
      </c>
      <c r="N266" s="180">
        <f t="shared" si="148"/>
        <v>0</v>
      </c>
      <c r="O266" s="180">
        <f t="shared" si="148"/>
        <v>256</v>
      </c>
      <c r="P266" s="180">
        <f t="shared" si="148"/>
        <v>6</v>
      </c>
      <c r="Q266" s="180">
        <f t="shared" si="148"/>
        <v>3</v>
      </c>
      <c r="R266" s="180">
        <f t="shared" si="148"/>
        <v>544</v>
      </c>
      <c r="S266" s="180">
        <f t="shared" si="148"/>
        <v>87</v>
      </c>
      <c r="T266" s="180">
        <f t="shared" si="148"/>
        <v>2</v>
      </c>
      <c r="U266" s="180">
        <f t="shared" si="148"/>
        <v>1</v>
      </c>
      <c r="V266" s="180">
        <f t="shared" si="148"/>
        <v>1</v>
      </c>
      <c r="W266" s="180">
        <f t="shared" si="148"/>
        <v>0</v>
      </c>
      <c r="X266" s="180">
        <f t="shared" si="148"/>
        <v>1</v>
      </c>
      <c r="Y266" s="180">
        <f t="shared" si="148"/>
        <v>1248</v>
      </c>
      <c r="Z266" s="180">
        <f t="shared" si="148"/>
        <v>346</v>
      </c>
      <c r="AA266" s="180">
        <f t="shared" si="148"/>
        <v>5</v>
      </c>
      <c r="AB266" s="249">
        <f t="shared" si="148"/>
        <v>1600</v>
      </c>
    </row>
    <row r="267" spans="1:28" ht="15.75" thickBot="1">
      <c r="A267" s="452" t="s">
        <v>105</v>
      </c>
      <c r="B267" s="413" t="s">
        <v>126</v>
      </c>
      <c r="C267" s="17" t="s">
        <v>41</v>
      </c>
      <c r="D267" s="245">
        <f aca="true" t="shared" si="149" ref="D267:AB267">D15+D27+D39+D51+D63+D75+D87+D99+D111+D123+D135+D147+D159+D171+D183+D195+D207+D219+D231+D243+D255</f>
        <v>13</v>
      </c>
      <c r="E267" s="245">
        <f t="shared" si="149"/>
        <v>138</v>
      </c>
      <c r="F267" s="245">
        <f t="shared" si="149"/>
        <v>6</v>
      </c>
      <c r="G267" s="245">
        <f t="shared" si="149"/>
        <v>0</v>
      </c>
      <c r="H267" s="245">
        <f t="shared" si="149"/>
        <v>0</v>
      </c>
      <c r="I267" s="245">
        <f t="shared" si="149"/>
        <v>7</v>
      </c>
      <c r="J267" s="245">
        <f t="shared" si="149"/>
        <v>0</v>
      </c>
      <c r="K267" s="245">
        <f t="shared" si="149"/>
        <v>0</v>
      </c>
      <c r="L267" s="245">
        <f t="shared" si="149"/>
        <v>86</v>
      </c>
      <c r="M267" s="245">
        <f t="shared" si="149"/>
        <v>0</v>
      </c>
      <c r="N267" s="245">
        <f t="shared" si="149"/>
        <v>0</v>
      </c>
      <c r="O267" s="245">
        <f t="shared" si="149"/>
        <v>97</v>
      </c>
      <c r="P267" s="245">
        <f t="shared" si="149"/>
        <v>5</v>
      </c>
      <c r="Q267" s="245">
        <f t="shared" si="149"/>
        <v>0</v>
      </c>
      <c r="R267" s="245">
        <f t="shared" si="149"/>
        <v>343</v>
      </c>
      <c r="S267" s="245">
        <f t="shared" si="149"/>
        <v>37</v>
      </c>
      <c r="T267" s="245">
        <f t="shared" si="149"/>
        <v>1</v>
      </c>
      <c r="U267" s="245">
        <f t="shared" si="149"/>
        <v>3</v>
      </c>
      <c r="V267" s="245">
        <f t="shared" si="149"/>
        <v>2</v>
      </c>
      <c r="W267" s="245">
        <f t="shared" si="149"/>
        <v>0</v>
      </c>
      <c r="X267" s="245">
        <f t="shared" si="149"/>
        <v>0</v>
      </c>
      <c r="Y267" s="245">
        <f t="shared" si="149"/>
        <v>542</v>
      </c>
      <c r="Z267" s="245">
        <f t="shared" si="149"/>
        <v>195</v>
      </c>
      <c r="AA267" s="245">
        <f t="shared" si="149"/>
        <v>1</v>
      </c>
      <c r="AB267" s="246">
        <f t="shared" si="149"/>
        <v>738</v>
      </c>
    </row>
    <row r="268" spans="1:28" ht="16.5" thickBot="1" thickTop="1">
      <c r="A268" s="452"/>
      <c r="B268" s="415"/>
      <c r="C268" s="201" t="s">
        <v>125</v>
      </c>
      <c r="D268" s="250">
        <f aca="true" t="shared" si="150" ref="D268:AB268">D16+D28+D40+D52+D64+D76+D88+D100+D112+D124+D136+D148+D160+D172+D184+D196+D208+D220+D232+D244+D256</f>
        <v>55</v>
      </c>
      <c r="E268" s="250">
        <f t="shared" si="150"/>
        <v>347</v>
      </c>
      <c r="F268" s="250">
        <f t="shared" si="150"/>
        <v>74</v>
      </c>
      <c r="G268" s="250">
        <f t="shared" si="150"/>
        <v>0</v>
      </c>
      <c r="H268" s="250">
        <f t="shared" si="150"/>
        <v>0</v>
      </c>
      <c r="I268" s="250">
        <f t="shared" si="150"/>
        <v>15</v>
      </c>
      <c r="J268" s="250">
        <f t="shared" si="150"/>
        <v>0</v>
      </c>
      <c r="K268" s="250">
        <f t="shared" si="150"/>
        <v>0</v>
      </c>
      <c r="L268" s="250">
        <f t="shared" si="150"/>
        <v>457</v>
      </c>
      <c r="M268" s="250">
        <f t="shared" si="150"/>
        <v>1</v>
      </c>
      <c r="N268" s="250">
        <f t="shared" si="150"/>
        <v>0</v>
      </c>
      <c r="O268" s="250">
        <f t="shared" si="150"/>
        <v>353</v>
      </c>
      <c r="P268" s="250">
        <f t="shared" si="150"/>
        <v>11</v>
      </c>
      <c r="Q268" s="250">
        <f t="shared" si="150"/>
        <v>3</v>
      </c>
      <c r="R268" s="250">
        <f t="shared" si="150"/>
        <v>887</v>
      </c>
      <c r="S268" s="250">
        <f t="shared" si="150"/>
        <v>124</v>
      </c>
      <c r="T268" s="250">
        <f t="shared" si="150"/>
        <v>3</v>
      </c>
      <c r="U268" s="250">
        <f t="shared" si="150"/>
        <v>4</v>
      </c>
      <c r="V268" s="250">
        <f t="shared" si="150"/>
        <v>3</v>
      </c>
      <c r="W268" s="250">
        <f t="shared" si="150"/>
        <v>0</v>
      </c>
      <c r="X268" s="250">
        <f t="shared" si="150"/>
        <v>1</v>
      </c>
      <c r="Y268" s="250">
        <f t="shared" si="150"/>
        <v>1790</v>
      </c>
      <c r="Z268" s="250">
        <f t="shared" si="150"/>
        <v>541</v>
      </c>
      <c r="AA268" s="250">
        <f t="shared" si="150"/>
        <v>6</v>
      </c>
      <c r="AB268" s="251">
        <f t="shared" si="150"/>
        <v>2338</v>
      </c>
    </row>
    <row r="269" spans="1:28" ht="15.75" thickBot="1">
      <c r="A269" s="452"/>
      <c r="B269" s="398" t="s">
        <v>129</v>
      </c>
      <c r="C269" s="204" t="s">
        <v>40</v>
      </c>
      <c r="D269" s="252">
        <f aca="true" t="shared" si="151" ref="D269:AB269">D17+D29+D41+D53+D65+D77+D89+D101+D113+D125+D137+D149+D161+D173+D185+D197+D209+D221+D233+D245+D257</f>
        <v>187</v>
      </c>
      <c r="E269" s="252">
        <f t="shared" si="151"/>
        <v>691</v>
      </c>
      <c r="F269" s="252">
        <f t="shared" si="151"/>
        <v>171</v>
      </c>
      <c r="G269" s="252">
        <f t="shared" si="151"/>
        <v>5</v>
      </c>
      <c r="H269" s="252">
        <f t="shared" si="151"/>
        <v>0</v>
      </c>
      <c r="I269" s="252">
        <f t="shared" si="151"/>
        <v>58</v>
      </c>
      <c r="J269" s="252">
        <f t="shared" si="151"/>
        <v>4</v>
      </c>
      <c r="K269" s="252">
        <f t="shared" si="151"/>
        <v>0</v>
      </c>
      <c r="L269" s="252">
        <f t="shared" si="151"/>
        <v>1096</v>
      </c>
      <c r="M269" s="252">
        <f t="shared" si="151"/>
        <v>15</v>
      </c>
      <c r="N269" s="252">
        <f t="shared" si="151"/>
        <v>1</v>
      </c>
      <c r="O269" s="252">
        <f t="shared" si="151"/>
        <v>661</v>
      </c>
      <c r="P269" s="252">
        <f t="shared" si="151"/>
        <v>26</v>
      </c>
      <c r="Q269" s="252">
        <f t="shared" si="151"/>
        <v>4</v>
      </c>
      <c r="R269" s="252">
        <f t="shared" si="151"/>
        <v>999</v>
      </c>
      <c r="S269" s="252">
        <f t="shared" si="151"/>
        <v>190</v>
      </c>
      <c r="T269" s="252">
        <f t="shared" si="151"/>
        <v>5</v>
      </c>
      <c r="U269" s="252">
        <f t="shared" si="151"/>
        <v>7</v>
      </c>
      <c r="V269" s="252">
        <f t="shared" si="151"/>
        <v>3</v>
      </c>
      <c r="W269" s="252">
        <f t="shared" si="151"/>
        <v>0</v>
      </c>
      <c r="X269" s="252">
        <f t="shared" si="151"/>
        <v>3</v>
      </c>
      <c r="Y269" s="252">
        <f t="shared" si="151"/>
        <v>2992</v>
      </c>
      <c r="Z269" s="252">
        <f t="shared" si="151"/>
        <v>1121</v>
      </c>
      <c r="AA269" s="252">
        <f t="shared" si="151"/>
        <v>10</v>
      </c>
      <c r="AB269" s="253">
        <f t="shared" si="151"/>
        <v>4126</v>
      </c>
    </row>
    <row r="270" spans="1:28" ht="15.75" thickBot="1">
      <c r="A270" s="452"/>
      <c r="B270" s="398"/>
      <c r="C270" s="204" t="s">
        <v>41</v>
      </c>
      <c r="D270" s="252">
        <f aca="true" t="shared" si="152" ref="D270:AB270">D18+D30+D42+D54+D66+D78+D90+D102+D114+D126+D138+D150+D162+D174+D186+D198+D210+D222+D234+D246+D258</f>
        <v>52</v>
      </c>
      <c r="E270" s="252">
        <f t="shared" si="152"/>
        <v>410</v>
      </c>
      <c r="F270" s="252">
        <f t="shared" si="152"/>
        <v>23</v>
      </c>
      <c r="G270" s="252">
        <f t="shared" si="152"/>
        <v>2</v>
      </c>
      <c r="H270" s="252">
        <f t="shared" si="152"/>
        <v>0</v>
      </c>
      <c r="I270" s="252">
        <f t="shared" si="152"/>
        <v>19</v>
      </c>
      <c r="J270" s="252">
        <f t="shared" si="152"/>
        <v>4</v>
      </c>
      <c r="K270" s="252">
        <f t="shared" si="152"/>
        <v>0</v>
      </c>
      <c r="L270" s="252">
        <f t="shared" si="152"/>
        <v>213</v>
      </c>
      <c r="M270" s="252">
        <f t="shared" si="152"/>
        <v>9</v>
      </c>
      <c r="N270" s="252">
        <f t="shared" si="152"/>
        <v>0</v>
      </c>
      <c r="O270" s="252">
        <f t="shared" si="152"/>
        <v>205</v>
      </c>
      <c r="P270" s="252">
        <f t="shared" si="152"/>
        <v>10</v>
      </c>
      <c r="Q270" s="252">
        <f t="shared" si="152"/>
        <v>1</v>
      </c>
      <c r="R270" s="252">
        <f t="shared" si="152"/>
        <v>547</v>
      </c>
      <c r="S270" s="252">
        <f t="shared" si="152"/>
        <v>70</v>
      </c>
      <c r="T270" s="252">
        <f t="shared" si="152"/>
        <v>2</v>
      </c>
      <c r="U270" s="252">
        <f t="shared" si="152"/>
        <v>4</v>
      </c>
      <c r="V270" s="252">
        <f t="shared" si="152"/>
        <v>2</v>
      </c>
      <c r="W270" s="252">
        <f t="shared" si="152"/>
        <v>0</v>
      </c>
      <c r="X270" s="252">
        <f t="shared" si="152"/>
        <v>0</v>
      </c>
      <c r="Y270" s="252">
        <f t="shared" si="152"/>
        <v>1011</v>
      </c>
      <c r="Z270" s="252">
        <f t="shared" si="152"/>
        <v>559</v>
      </c>
      <c r="AA270" s="252">
        <f t="shared" si="152"/>
        <v>3</v>
      </c>
      <c r="AB270" s="253">
        <f t="shared" si="152"/>
        <v>1573</v>
      </c>
    </row>
    <row r="271" spans="1:28" ht="15.75" thickBot="1">
      <c r="A271" s="453"/>
      <c r="B271" s="400"/>
      <c r="C271" s="207" t="s">
        <v>128</v>
      </c>
      <c r="D271" s="254">
        <f aca="true" t="shared" si="153" ref="D271:AB271">D19+D31+D43+D55+D67+D79+D91+D103+D115+D127+D139+D151+D163+D175+D187+D199+D211+D223+D235+D247+D259</f>
        <v>239</v>
      </c>
      <c r="E271" s="254">
        <f t="shared" si="153"/>
        <v>1101</v>
      </c>
      <c r="F271" s="254">
        <f t="shared" si="153"/>
        <v>194</v>
      </c>
      <c r="G271" s="254">
        <f t="shared" si="153"/>
        <v>7</v>
      </c>
      <c r="H271" s="254">
        <f t="shared" si="153"/>
        <v>0</v>
      </c>
      <c r="I271" s="254">
        <f t="shared" si="153"/>
        <v>77</v>
      </c>
      <c r="J271" s="254">
        <f t="shared" si="153"/>
        <v>8</v>
      </c>
      <c r="K271" s="254">
        <f t="shared" si="153"/>
        <v>0</v>
      </c>
      <c r="L271" s="254">
        <f t="shared" si="153"/>
        <v>1309</v>
      </c>
      <c r="M271" s="254">
        <f t="shared" si="153"/>
        <v>24</v>
      </c>
      <c r="N271" s="254">
        <f t="shared" si="153"/>
        <v>1</v>
      </c>
      <c r="O271" s="254">
        <f t="shared" si="153"/>
        <v>866</v>
      </c>
      <c r="P271" s="254">
        <f t="shared" si="153"/>
        <v>36</v>
      </c>
      <c r="Q271" s="254">
        <f t="shared" si="153"/>
        <v>5</v>
      </c>
      <c r="R271" s="254">
        <f t="shared" si="153"/>
        <v>1546</v>
      </c>
      <c r="S271" s="254">
        <f t="shared" si="153"/>
        <v>260</v>
      </c>
      <c r="T271" s="254">
        <f t="shared" si="153"/>
        <v>7</v>
      </c>
      <c r="U271" s="254">
        <f t="shared" si="153"/>
        <v>11</v>
      </c>
      <c r="V271" s="254">
        <f t="shared" si="153"/>
        <v>5</v>
      </c>
      <c r="W271" s="254">
        <f t="shared" si="153"/>
        <v>0</v>
      </c>
      <c r="X271" s="254">
        <f t="shared" si="153"/>
        <v>3</v>
      </c>
      <c r="Y271" s="254">
        <f t="shared" si="153"/>
        <v>4003</v>
      </c>
      <c r="Z271" s="254">
        <f t="shared" si="153"/>
        <v>1680</v>
      </c>
      <c r="AA271" s="254">
        <f t="shared" si="153"/>
        <v>13</v>
      </c>
      <c r="AB271" s="255">
        <f t="shared" si="153"/>
        <v>5699</v>
      </c>
    </row>
    <row r="272" ht="16.5" thickTop="1">
      <c r="P272" s="6"/>
    </row>
    <row r="273" ht="15.75">
      <c r="P273" s="6"/>
    </row>
    <row r="274" ht="15.75">
      <c r="P274" s="6"/>
    </row>
  </sheetData>
  <sheetProtection/>
  <mergeCells count="127">
    <mergeCell ref="L6:N6"/>
    <mergeCell ref="O6:Q6"/>
    <mergeCell ref="R6:T6"/>
    <mergeCell ref="U6:W6"/>
    <mergeCell ref="A5:A7"/>
    <mergeCell ref="B5:B7"/>
    <mergeCell ref="C5:C7"/>
    <mergeCell ref="D5:E5"/>
    <mergeCell ref="F5:W5"/>
    <mergeCell ref="X5:X7"/>
    <mergeCell ref="D6:D7"/>
    <mergeCell ref="E6:E7"/>
    <mergeCell ref="F6:H6"/>
    <mergeCell ref="I6:K6"/>
    <mergeCell ref="A2:AB2"/>
    <mergeCell ref="A3:AB3"/>
    <mergeCell ref="Y5:AB6"/>
    <mergeCell ref="A260:A271"/>
    <mergeCell ref="B260:B262"/>
    <mergeCell ref="B263:B265"/>
    <mergeCell ref="B266:B268"/>
    <mergeCell ref="B269:B271"/>
    <mergeCell ref="A248:A259"/>
    <mergeCell ref="B248:B250"/>
    <mergeCell ref="B251:B253"/>
    <mergeCell ref="B254:B256"/>
    <mergeCell ref="B257:B259"/>
    <mergeCell ref="A236:A247"/>
    <mergeCell ref="B236:B238"/>
    <mergeCell ref="B239:B241"/>
    <mergeCell ref="B242:B244"/>
    <mergeCell ref="B245:B247"/>
    <mergeCell ref="A212:A223"/>
    <mergeCell ref="B212:B214"/>
    <mergeCell ref="B215:B217"/>
    <mergeCell ref="B218:B220"/>
    <mergeCell ref="B221:B223"/>
    <mergeCell ref="A224:A235"/>
    <mergeCell ref="B224:B226"/>
    <mergeCell ref="B227:B229"/>
    <mergeCell ref="B230:B232"/>
    <mergeCell ref="B233:B235"/>
    <mergeCell ref="A188:A199"/>
    <mergeCell ref="B188:B190"/>
    <mergeCell ref="B191:B193"/>
    <mergeCell ref="B194:B196"/>
    <mergeCell ref="B197:B199"/>
    <mergeCell ref="A200:A211"/>
    <mergeCell ref="B200:B202"/>
    <mergeCell ref="B203:B205"/>
    <mergeCell ref="B206:B208"/>
    <mergeCell ref="B209:B211"/>
    <mergeCell ref="A164:A175"/>
    <mergeCell ref="B164:B166"/>
    <mergeCell ref="B167:B169"/>
    <mergeCell ref="B170:B172"/>
    <mergeCell ref="B173:B175"/>
    <mergeCell ref="A176:A187"/>
    <mergeCell ref="B176:B178"/>
    <mergeCell ref="B179:B181"/>
    <mergeCell ref="B182:B184"/>
    <mergeCell ref="B185:B187"/>
    <mergeCell ref="A140:A151"/>
    <mergeCell ref="B140:B142"/>
    <mergeCell ref="B143:B145"/>
    <mergeCell ref="B146:B148"/>
    <mergeCell ref="B149:B151"/>
    <mergeCell ref="A152:A163"/>
    <mergeCell ref="B152:B154"/>
    <mergeCell ref="B155:B157"/>
    <mergeCell ref="B158:B160"/>
    <mergeCell ref="B161:B163"/>
    <mergeCell ref="A116:A127"/>
    <mergeCell ref="B116:B118"/>
    <mergeCell ref="B119:B121"/>
    <mergeCell ref="B122:B124"/>
    <mergeCell ref="B125:B127"/>
    <mergeCell ref="A128:A139"/>
    <mergeCell ref="B128:B130"/>
    <mergeCell ref="B131:B133"/>
    <mergeCell ref="B134:B136"/>
    <mergeCell ref="B137:B139"/>
    <mergeCell ref="A92:A103"/>
    <mergeCell ref="B92:B94"/>
    <mergeCell ref="B95:B97"/>
    <mergeCell ref="B98:B100"/>
    <mergeCell ref="B101:B103"/>
    <mergeCell ref="A104:A115"/>
    <mergeCell ref="B104:B106"/>
    <mergeCell ref="B107:B109"/>
    <mergeCell ref="B110:B112"/>
    <mergeCell ref="B113:B115"/>
    <mergeCell ref="A68:A79"/>
    <mergeCell ref="B68:B70"/>
    <mergeCell ref="B71:B73"/>
    <mergeCell ref="B74:B76"/>
    <mergeCell ref="B77:B79"/>
    <mergeCell ref="A80:A91"/>
    <mergeCell ref="B80:B82"/>
    <mergeCell ref="B83:B85"/>
    <mergeCell ref="B86:B88"/>
    <mergeCell ref="B89:B91"/>
    <mergeCell ref="B50:B52"/>
    <mergeCell ref="B53:B55"/>
    <mergeCell ref="A56:A67"/>
    <mergeCell ref="B56:B58"/>
    <mergeCell ref="B59:B61"/>
    <mergeCell ref="B62:B64"/>
    <mergeCell ref="B65:B67"/>
    <mergeCell ref="A44:A55"/>
    <mergeCell ref="B44:B46"/>
    <mergeCell ref="A32:A43"/>
    <mergeCell ref="B32:B34"/>
    <mergeCell ref="B35:B37"/>
    <mergeCell ref="B38:B40"/>
    <mergeCell ref="B41:B43"/>
    <mergeCell ref="B47:B49"/>
    <mergeCell ref="A8:A19"/>
    <mergeCell ref="B8:B10"/>
    <mergeCell ref="B11:B13"/>
    <mergeCell ref="B14:B16"/>
    <mergeCell ref="B17:B19"/>
    <mergeCell ref="A20:A31"/>
    <mergeCell ref="B20:B22"/>
    <mergeCell ref="B23:B25"/>
    <mergeCell ref="B26:B28"/>
    <mergeCell ref="B29:B31"/>
  </mergeCells>
  <printOptions horizontalCentered="1"/>
  <pageMargins left="0" right="0.15748031496062992" top="0.77" bottom="0.42" header="0.15748031496062992" footer="0.19"/>
  <pageSetup horizontalDpi="600" verticalDpi="600" orientation="landscape" paperSize="9" scale="59" r:id="rId2"/>
  <headerFooter alignWithMargins="0">
    <oddHeader>&amp;L      
         &amp;G&amp;Cبسم الله الرحمن الرحيم&amp;R
      &amp;"Arabic Transparent,غامق"الجمهورية اليمنية 
    وزارة التربية والتعليم 
         المكتب الفني 
الإدارة العامة للإحصاء والتخطيط</oddHeader>
    <oddFooter xml:space="preserve">&amp;L   ــــ &amp;P ــــ  </oddFooter>
  </headerFooter>
  <rowBreaks count="7" manualBreakCount="7">
    <brk id="43" max="255" man="1"/>
    <brk id="79" max="255" man="1"/>
    <brk id="115" max="255" man="1"/>
    <brk id="151" max="255" man="1"/>
    <brk id="187" max="255" man="1"/>
    <brk id="223" max="255" man="1"/>
    <brk id="259" max="255" man="1"/>
  </rowBreaks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2:P112"/>
  <sheetViews>
    <sheetView rightToLeft="1" view="pageBreakPreview" zoomScale="70" zoomScaleNormal="40" zoomScaleSheetLayoutView="70" zoomScalePageLayoutView="0" workbookViewId="0" topLeftCell="A1">
      <selection activeCell="K5" sqref="K5:M5"/>
    </sheetView>
  </sheetViews>
  <sheetFormatPr defaultColWidth="10.28125" defaultRowHeight="12.75"/>
  <cols>
    <col min="1" max="1" width="25.57421875" style="6" bestFit="1" customWidth="1"/>
    <col min="2" max="15" width="9.7109375" style="6" customWidth="1"/>
    <col min="16" max="16" width="9.7109375" style="188" customWidth="1"/>
    <col min="17" max="16384" width="10.28125" style="6" customWidth="1"/>
  </cols>
  <sheetData>
    <row r="1" ht="12" customHeight="1"/>
    <row r="2" spans="1:16" ht="18">
      <c r="A2" s="315" t="s">
        <v>268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</row>
    <row r="3" spans="1:16" ht="18">
      <c r="A3" s="315" t="s">
        <v>0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</row>
    <row r="4" ht="6.75" customHeight="1" thickBot="1"/>
    <row r="5" spans="1:16" ht="15.75" thickTop="1">
      <c r="A5" s="464" t="s">
        <v>269</v>
      </c>
      <c r="B5" s="458" t="s">
        <v>270</v>
      </c>
      <c r="C5" s="459"/>
      <c r="D5" s="460"/>
      <c r="E5" s="458" t="s">
        <v>155</v>
      </c>
      <c r="F5" s="459"/>
      <c r="G5" s="460"/>
      <c r="H5" s="458" t="s">
        <v>271</v>
      </c>
      <c r="I5" s="459"/>
      <c r="J5" s="460"/>
      <c r="K5" s="458" t="s">
        <v>272</v>
      </c>
      <c r="L5" s="459"/>
      <c r="M5" s="460"/>
      <c r="N5" s="461" t="s">
        <v>125</v>
      </c>
      <c r="O5" s="462"/>
      <c r="P5" s="463"/>
    </row>
    <row r="6" spans="1:16" ht="15">
      <c r="A6" s="465"/>
      <c r="B6" s="256" t="s">
        <v>40</v>
      </c>
      <c r="C6" s="257" t="s">
        <v>273</v>
      </c>
      <c r="D6" s="258" t="s">
        <v>125</v>
      </c>
      <c r="E6" s="256" t="s">
        <v>40</v>
      </c>
      <c r="F6" s="257" t="s">
        <v>273</v>
      </c>
      <c r="G6" s="258" t="s">
        <v>125</v>
      </c>
      <c r="H6" s="256" t="s">
        <v>40</v>
      </c>
      <c r="I6" s="257" t="s">
        <v>273</v>
      </c>
      <c r="J6" s="258" t="s">
        <v>125</v>
      </c>
      <c r="K6" s="256" t="s">
        <v>40</v>
      </c>
      <c r="L6" s="257" t="s">
        <v>273</v>
      </c>
      <c r="M6" s="258" t="s">
        <v>125</v>
      </c>
      <c r="N6" s="259" t="s">
        <v>40</v>
      </c>
      <c r="O6" s="260" t="s">
        <v>273</v>
      </c>
      <c r="P6" s="261" t="s">
        <v>125</v>
      </c>
    </row>
    <row r="7" spans="1:16" ht="15">
      <c r="A7" s="262" t="s">
        <v>161</v>
      </c>
      <c r="B7" s="256">
        <v>1520</v>
      </c>
      <c r="C7" s="257">
        <v>294</v>
      </c>
      <c r="D7" s="258">
        <f aca="true" t="shared" si="0" ref="D7:D38">SUM(B7:C7)</f>
        <v>1814</v>
      </c>
      <c r="E7" s="256">
        <v>2496</v>
      </c>
      <c r="F7" s="257">
        <v>683</v>
      </c>
      <c r="G7" s="258">
        <f aca="true" t="shared" si="1" ref="G7:G38">SUM(E7:F7)</f>
        <v>3179</v>
      </c>
      <c r="H7" s="256">
        <v>6</v>
      </c>
      <c r="I7" s="257">
        <v>0</v>
      </c>
      <c r="J7" s="258">
        <f aca="true" t="shared" si="2" ref="J7:J38">SUM(H7:I7)</f>
        <v>6</v>
      </c>
      <c r="K7" s="256">
        <v>6</v>
      </c>
      <c r="L7" s="257">
        <v>1</v>
      </c>
      <c r="M7" s="258">
        <f aca="true" t="shared" si="3" ref="M7:M38">SUM(K7:L7)</f>
        <v>7</v>
      </c>
      <c r="N7" s="259">
        <f aca="true" t="shared" si="4" ref="N7:N38">B7+E7+H7+K7</f>
        <v>4028</v>
      </c>
      <c r="O7" s="260">
        <f aca="true" t="shared" si="5" ref="O7:O38">C7+F7+I7+L7</f>
        <v>978</v>
      </c>
      <c r="P7" s="261">
        <f aca="true" t="shared" si="6" ref="P7:P38">SUM(N7:O7)</f>
        <v>5006</v>
      </c>
    </row>
    <row r="8" spans="1:16" ht="15">
      <c r="A8" s="262" t="s">
        <v>162</v>
      </c>
      <c r="B8" s="256">
        <v>2774</v>
      </c>
      <c r="C8" s="257">
        <v>506</v>
      </c>
      <c r="D8" s="258">
        <f t="shared" si="0"/>
        <v>3280</v>
      </c>
      <c r="E8" s="256">
        <v>7751</v>
      </c>
      <c r="F8" s="257">
        <v>2589</v>
      </c>
      <c r="G8" s="258">
        <f t="shared" si="1"/>
        <v>10340</v>
      </c>
      <c r="H8" s="256">
        <v>12</v>
      </c>
      <c r="I8" s="257">
        <v>6</v>
      </c>
      <c r="J8" s="258">
        <f t="shared" si="2"/>
        <v>18</v>
      </c>
      <c r="K8" s="256">
        <v>13</v>
      </c>
      <c r="L8" s="257">
        <v>5</v>
      </c>
      <c r="M8" s="258">
        <f t="shared" si="3"/>
        <v>18</v>
      </c>
      <c r="N8" s="259">
        <f t="shared" si="4"/>
        <v>10550</v>
      </c>
      <c r="O8" s="260">
        <f t="shared" si="5"/>
        <v>3106</v>
      </c>
      <c r="P8" s="261">
        <f t="shared" si="6"/>
        <v>13656</v>
      </c>
    </row>
    <row r="9" spans="1:16" ht="15">
      <c r="A9" s="262" t="s">
        <v>163</v>
      </c>
      <c r="B9" s="256">
        <v>3421</v>
      </c>
      <c r="C9" s="257">
        <v>762</v>
      </c>
      <c r="D9" s="258">
        <f t="shared" si="0"/>
        <v>4183</v>
      </c>
      <c r="E9" s="256">
        <v>9068</v>
      </c>
      <c r="F9" s="257">
        <v>2593</v>
      </c>
      <c r="G9" s="258">
        <f t="shared" si="1"/>
        <v>11661</v>
      </c>
      <c r="H9" s="256">
        <v>28</v>
      </c>
      <c r="I9" s="257">
        <v>17</v>
      </c>
      <c r="J9" s="258">
        <f t="shared" si="2"/>
        <v>45</v>
      </c>
      <c r="K9" s="256">
        <v>30</v>
      </c>
      <c r="L9" s="257">
        <v>3</v>
      </c>
      <c r="M9" s="258">
        <f t="shared" si="3"/>
        <v>33</v>
      </c>
      <c r="N9" s="259">
        <f t="shared" si="4"/>
        <v>12547</v>
      </c>
      <c r="O9" s="260">
        <f t="shared" si="5"/>
        <v>3375</v>
      </c>
      <c r="P9" s="261">
        <f t="shared" si="6"/>
        <v>15922</v>
      </c>
    </row>
    <row r="10" spans="1:16" ht="15">
      <c r="A10" s="262" t="s">
        <v>164</v>
      </c>
      <c r="B10" s="256">
        <v>2096</v>
      </c>
      <c r="C10" s="257">
        <v>427</v>
      </c>
      <c r="D10" s="258">
        <f t="shared" si="0"/>
        <v>2523</v>
      </c>
      <c r="E10" s="256">
        <v>6029</v>
      </c>
      <c r="F10" s="257">
        <v>3058</v>
      </c>
      <c r="G10" s="258">
        <f t="shared" si="1"/>
        <v>9087</v>
      </c>
      <c r="H10" s="256">
        <v>16</v>
      </c>
      <c r="I10" s="257">
        <v>4</v>
      </c>
      <c r="J10" s="258">
        <f t="shared" si="2"/>
        <v>20</v>
      </c>
      <c r="K10" s="256">
        <v>21</v>
      </c>
      <c r="L10" s="257">
        <v>17</v>
      </c>
      <c r="M10" s="258">
        <f t="shared" si="3"/>
        <v>38</v>
      </c>
      <c r="N10" s="259">
        <f t="shared" si="4"/>
        <v>8162</v>
      </c>
      <c r="O10" s="260">
        <f t="shared" si="5"/>
        <v>3506</v>
      </c>
      <c r="P10" s="261">
        <f t="shared" si="6"/>
        <v>11668</v>
      </c>
    </row>
    <row r="11" spans="1:16" ht="15">
      <c r="A11" s="262" t="s">
        <v>165</v>
      </c>
      <c r="B11" s="256">
        <v>16</v>
      </c>
      <c r="C11" s="257">
        <v>6</v>
      </c>
      <c r="D11" s="258">
        <f t="shared" si="0"/>
        <v>22</v>
      </c>
      <c r="E11" s="256">
        <v>53</v>
      </c>
      <c r="F11" s="257">
        <v>86</v>
      </c>
      <c r="G11" s="258">
        <f t="shared" si="1"/>
        <v>139</v>
      </c>
      <c r="H11" s="256">
        <v>0</v>
      </c>
      <c r="I11" s="257">
        <v>0</v>
      </c>
      <c r="J11" s="258">
        <f t="shared" si="2"/>
        <v>0</v>
      </c>
      <c r="K11" s="256">
        <v>0</v>
      </c>
      <c r="L11" s="257">
        <v>0</v>
      </c>
      <c r="M11" s="258">
        <f t="shared" si="3"/>
        <v>0</v>
      </c>
      <c r="N11" s="259">
        <f t="shared" si="4"/>
        <v>69</v>
      </c>
      <c r="O11" s="260">
        <f t="shared" si="5"/>
        <v>92</v>
      </c>
      <c r="P11" s="261">
        <f t="shared" si="6"/>
        <v>161</v>
      </c>
    </row>
    <row r="12" spans="1:16" ht="15">
      <c r="A12" s="262" t="s">
        <v>166</v>
      </c>
      <c r="B12" s="256">
        <v>4</v>
      </c>
      <c r="C12" s="257">
        <v>2</v>
      </c>
      <c r="D12" s="258">
        <f t="shared" si="0"/>
        <v>6</v>
      </c>
      <c r="E12" s="256">
        <v>16</v>
      </c>
      <c r="F12" s="257">
        <v>8</v>
      </c>
      <c r="G12" s="258">
        <f t="shared" si="1"/>
        <v>24</v>
      </c>
      <c r="H12" s="256">
        <v>0</v>
      </c>
      <c r="I12" s="257">
        <v>0</v>
      </c>
      <c r="J12" s="258">
        <f t="shared" si="2"/>
        <v>0</v>
      </c>
      <c r="K12" s="256">
        <v>1</v>
      </c>
      <c r="L12" s="257">
        <v>3</v>
      </c>
      <c r="M12" s="258">
        <f t="shared" si="3"/>
        <v>4</v>
      </c>
      <c r="N12" s="259">
        <f t="shared" si="4"/>
        <v>21</v>
      </c>
      <c r="O12" s="260">
        <f t="shared" si="5"/>
        <v>13</v>
      </c>
      <c r="P12" s="261">
        <f t="shared" si="6"/>
        <v>34</v>
      </c>
    </row>
    <row r="13" spans="1:16" ht="15">
      <c r="A13" s="262" t="s">
        <v>167</v>
      </c>
      <c r="B13" s="256">
        <v>12221</v>
      </c>
      <c r="C13" s="257">
        <v>2834</v>
      </c>
      <c r="D13" s="258">
        <f t="shared" si="0"/>
        <v>15055</v>
      </c>
      <c r="E13" s="256">
        <v>23</v>
      </c>
      <c r="F13" s="257">
        <v>5</v>
      </c>
      <c r="G13" s="258">
        <f t="shared" si="1"/>
        <v>28</v>
      </c>
      <c r="H13" s="256">
        <v>0</v>
      </c>
      <c r="I13" s="257">
        <v>0</v>
      </c>
      <c r="J13" s="258">
        <f t="shared" si="2"/>
        <v>0</v>
      </c>
      <c r="K13" s="256">
        <v>1</v>
      </c>
      <c r="L13" s="257">
        <v>0</v>
      </c>
      <c r="M13" s="258">
        <f t="shared" si="3"/>
        <v>1</v>
      </c>
      <c r="N13" s="259">
        <f t="shared" si="4"/>
        <v>12245</v>
      </c>
      <c r="O13" s="260">
        <f t="shared" si="5"/>
        <v>2839</v>
      </c>
      <c r="P13" s="261">
        <f t="shared" si="6"/>
        <v>15084</v>
      </c>
    </row>
    <row r="14" spans="1:16" ht="15">
      <c r="A14" s="262" t="s">
        <v>168</v>
      </c>
      <c r="B14" s="256">
        <v>52</v>
      </c>
      <c r="C14" s="257">
        <v>9</v>
      </c>
      <c r="D14" s="258">
        <f t="shared" si="0"/>
        <v>61</v>
      </c>
      <c r="E14" s="256">
        <v>3</v>
      </c>
      <c r="F14" s="257">
        <v>1</v>
      </c>
      <c r="G14" s="258">
        <f t="shared" si="1"/>
        <v>4</v>
      </c>
      <c r="H14" s="256">
        <v>0</v>
      </c>
      <c r="I14" s="257">
        <v>0</v>
      </c>
      <c r="J14" s="258">
        <f t="shared" si="2"/>
        <v>0</v>
      </c>
      <c r="K14" s="256">
        <v>0</v>
      </c>
      <c r="L14" s="257">
        <v>0</v>
      </c>
      <c r="M14" s="258">
        <f t="shared" si="3"/>
        <v>0</v>
      </c>
      <c r="N14" s="259">
        <f t="shared" si="4"/>
        <v>55</v>
      </c>
      <c r="O14" s="260">
        <f t="shared" si="5"/>
        <v>10</v>
      </c>
      <c r="P14" s="261">
        <f t="shared" si="6"/>
        <v>65</v>
      </c>
    </row>
    <row r="15" spans="1:16" ht="15">
      <c r="A15" s="262" t="s">
        <v>169</v>
      </c>
      <c r="B15" s="256">
        <v>315</v>
      </c>
      <c r="C15" s="257">
        <v>56</v>
      </c>
      <c r="D15" s="258">
        <f t="shared" si="0"/>
        <v>371</v>
      </c>
      <c r="E15" s="256">
        <v>7</v>
      </c>
      <c r="F15" s="257">
        <v>3</v>
      </c>
      <c r="G15" s="258">
        <f t="shared" si="1"/>
        <v>10</v>
      </c>
      <c r="H15" s="256">
        <v>0</v>
      </c>
      <c r="I15" s="257">
        <v>1</v>
      </c>
      <c r="J15" s="258">
        <f t="shared" si="2"/>
        <v>1</v>
      </c>
      <c r="K15" s="256">
        <v>0</v>
      </c>
      <c r="L15" s="257">
        <v>0</v>
      </c>
      <c r="M15" s="258">
        <f t="shared" si="3"/>
        <v>0</v>
      </c>
      <c r="N15" s="259">
        <f t="shared" si="4"/>
        <v>322</v>
      </c>
      <c r="O15" s="260">
        <f t="shared" si="5"/>
        <v>60</v>
      </c>
      <c r="P15" s="261">
        <f t="shared" si="6"/>
        <v>382</v>
      </c>
    </row>
    <row r="16" spans="1:16" ht="15">
      <c r="A16" s="262" t="s">
        <v>170</v>
      </c>
      <c r="B16" s="256">
        <v>32</v>
      </c>
      <c r="C16" s="257">
        <v>6</v>
      </c>
      <c r="D16" s="258">
        <f t="shared" si="0"/>
        <v>38</v>
      </c>
      <c r="E16" s="256">
        <v>11</v>
      </c>
      <c r="F16" s="257">
        <v>4</v>
      </c>
      <c r="G16" s="258">
        <f t="shared" si="1"/>
        <v>15</v>
      </c>
      <c r="H16" s="256">
        <v>0</v>
      </c>
      <c r="I16" s="257">
        <v>0</v>
      </c>
      <c r="J16" s="258">
        <f t="shared" si="2"/>
        <v>0</v>
      </c>
      <c r="K16" s="256">
        <v>0</v>
      </c>
      <c r="L16" s="257">
        <v>0</v>
      </c>
      <c r="M16" s="258">
        <f t="shared" si="3"/>
        <v>0</v>
      </c>
      <c r="N16" s="259">
        <f t="shared" si="4"/>
        <v>43</v>
      </c>
      <c r="O16" s="260">
        <f t="shared" si="5"/>
        <v>10</v>
      </c>
      <c r="P16" s="261">
        <f t="shared" si="6"/>
        <v>53</v>
      </c>
    </row>
    <row r="17" spans="1:16" ht="15">
      <c r="A17" s="262" t="s">
        <v>171</v>
      </c>
      <c r="B17" s="256">
        <v>6</v>
      </c>
      <c r="C17" s="257">
        <v>4</v>
      </c>
      <c r="D17" s="258">
        <f t="shared" si="0"/>
        <v>10</v>
      </c>
      <c r="E17" s="256">
        <v>14</v>
      </c>
      <c r="F17" s="257">
        <v>32</v>
      </c>
      <c r="G17" s="258">
        <f t="shared" si="1"/>
        <v>46</v>
      </c>
      <c r="H17" s="256">
        <v>0</v>
      </c>
      <c r="I17" s="257">
        <v>0</v>
      </c>
      <c r="J17" s="258">
        <f t="shared" si="2"/>
        <v>0</v>
      </c>
      <c r="K17" s="256">
        <v>0</v>
      </c>
      <c r="L17" s="257">
        <v>0</v>
      </c>
      <c r="M17" s="258">
        <f t="shared" si="3"/>
        <v>0</v>
      </c>
      <c r="N17" s="259">
        <f t="shared" si="4"/>
        <v>20</v>
      </c>
      <c r="O17" s="260">
        <f t="shared" si="5"/>
        <v>36</v>
      </c>
      <c r="P17" s="261">
        <f t="shared" si="6"/>
        <v>56</v>
      </c>
    </row>
    <row r="18" spans="1:16" ht="15">
      <c r="A18" s="262" t="s">
        <v>15</v>
      </c>
      <c r="B18" s="256">
        <v>19</v>
      </c>
      <c r="C18" s="257">
        <v>4</v>
      </c>
      <c r="D18" s="258">
        <f t="shared" si="0"/>
        <v>23</v>
      </c>
      <c r="E18" s="256">
        <v>34</v>
      </c>
      <c r="F18" s="257">
        <v>38</v>
      </c>
      <c r="G18" s="258">
        <f t="shared" si="1"/>
        <v>72</v>
      </c>
      <c r="H18" s="256">
        <v>0</v>
      </c>
      <c r="I18" s="257">
        <v>0</v>
      </c>
      <c r="J18" s="258">
        <f t="shared" si="2"/>
        <v>0</v>
      </c>
      <c r="K18" s="256">
        <v>0</v>
      </c>
      <c r="L18" s="257">
        <v>0</v>
      </c>
      <c r="M18" s="258">
        <f t="shared" si="3"/>
        <v>0</v>
      </c>
      <c r="N18" s="259">
        <f t="shared" si="4"/>
        <v>53</v>
      </c>
      <c r="O18" s="260">
        <f t="shared" si="5"/>
        <v>42</v>
      </c>
      <c r="P18" s="261">
        <f t="shared" si="6"/>
        <v>95</v>
      </c>
    </row>
    <row r="19" spans="1:16" ht="15">
      <c r="A19" s="262" t="s">
        <v>172</v>
      </c>
      <c r="B19" s="256">
        <v>1</v>
      </c>
      <c r="C19" s="257">
        <v>0</v>
      </c>
      <c r="D19" s="258">
        <f t="shared" si="0"/>
        <v>1</v>
      </c>
      <c r="E19" s="256">
        <v>15</v>
      </c>
      <c r="F19" s="257">
        <v>5</v>
      </c>
      <c r="G19" s="258">
        <f t="shared" si="1"/>
        <v>20</v>
      </c>
      <c r="H19" s="256">
        <v>0</v>
      </c>
      <c r="I19" s="257">
        <v>0</v>
      </c>
      <c r="J19" s="258">
        <f t="shared" si="2"/>
        <v>0</v>
      </c>
      <c r="K19" s="256">
        <v>0</v>
      </c>
      <c r="L19" s="257">
        <v>0</v>
      </c>
      <c r="M19" s="258">
        <f t="shared" si="3"/>
        <v>0</v>
      </c>
      <c r="N19" s="259">
        <f t="shared" si="4"/>
        <v>16</v>
      </c>
      <c r="O19" s="260">
        <f t="shared" si="5"/>
        <v>5</v>
      </c>
      <c r="P19" s="261">
        <f t="shared" si="6"/>
        <v>21</v>
      </c>
    </row>
    <row r="20" spans="1:16" ht="15">
      <c r="A20" s="262" t="s">
        <v>173</v>
      </c>
      <c r="B20" s="256">
        <v>3163</v>
      </c>
      <c r="C20" s="257">
        <v>653</v>
      </c>
      <c r="D20" s="258">
        <f t="shared" si="0"/>
        <v>3816</v>
      </c>
      <c r="E20" s="256">
        <v>388</v>
      </c>
      <c r="F20" s="257">
        <v>175</v>
      </c>
      <c r="G20" s="258">
        <f t="shared" si="1"/>
        <v>563</v>
      </c>
      <c r="H20" s="256">
        <v>0</v>
      </c>
      <c r="I20" s="257">
        <v>3</v>
      </c>
      <c r="J20" s="258">
        <f t="shared" si="2"/>
        <v>3</v>
      </c>
      <c r="K20" s="256">
        <v>1</v>
      </c>
      <c r="L20" s="257">
        <v>0</v>
      </c>
      <c r="M20" s="258">
        <f t="shared" si="3"/>
        <v>1</v>
      </c>
      <c r="N20" s="259">
        <f t="shared" si="4"/>
        <v>3552</v>
      </c>
      <c r="O20" s="260">
        <f t="shared" si="5"/>
        <v>831</v>
      </c>
      <c r="P20" s="261">
        <f t="shared" si="6"/>
        <v>4383</v>
      </c>
    </row>
    <row r="21" spans="1:16" ht="15">
      <c r="A21" s="262" t="s">
        <v>174</v>
      </c>
      <c r="B21" s="256">
        <v>0</v>
      </c>
      <c r="C21" s="257">
        <v>2</v>
      </c>
      <c r="D21" s="258">
        <f t="shared" si="0"/>
        <v>2</v>
      </c>
      <c r="E21" s="256">
        <v>3356</v>
      </c>
      <c r="F21" s="257">
        <v>962</v>
      </c>
      <c r="G21" s="258">
        <f t="shared" si="1"/>
        <v>4318</v>
      </c>
      <c r="H21" s="256">
        <v>7</v>
      </c>
      <c r="I21" s="257">
        <v>1</v>
      </c>
      <c r="J21" s="258">
        <f t="shared" si="2"/>
        <v>8</v>
      </c>
      <c r="K21" s="256">
        <v>4</v>
      </c>
      <c r="L21" s="257">
        <v>3</v>
      </c>
      <c r="M21" s="258">
        <f t="shared" si="3"/>
        <v>7</v>
      </c>
      <c r="N21" s="259">
        <f t="shared" si="4"/>
        <v>3367</v>
      </c>
      <c r="O21" s="260">
        <f t="shared" si="5"/>
        <v>968</v>
      </c>
      <c r="P21" s="261">
        <f t="shared" si="6"/>
        <v>4335</v>
      </c>
    </row>
    <row r="22" spans="1:16" ht="15">
      <c r="A22" s="262" t="s">
        <v>175</v>
      </c>
      <c r="B22" s="256">
        <v>0</v>
      </c>
      <c r="C22" s="257">
        <v>1</v>
      </c>
      <c r="D22" s="258">
        <f t="shared" si="0"/>
        <v>1</v>
      </c>
      <c r="E22" s="256">
        <v>3711</v>
      </c>
      <c r="F22" s="257">
        <v>1296</v>
      </c>
      <c r="G22" s="258">
        <f t="shared" si="1"/>
        <v>5007</v>
      </c>
      <c r="H22" s="256">
        <v>10</v>
      </c>
      <c r="I22" s="257">
        <v>2</v>
      </c>
      <c r="J22" s="258">
        <f t="shared" si="2"/>
        <v>12</v>
      </c>
      <c r="K22" s="256">
        <v>9</v>
      </c>
      <c r="L22" s="257">
        <v>2</v>
      </c>
      <c r="M22" s="258">
        <f t="shared" si="3"/>
        <v>11</v>
      </c>
      <c r="N22" s="259">
        <f t="shared" si="4"/>
        <v>3730</v>
      </c>
      <c r="O22" s="260">
        <f t="shared" si="5"/>
        <v>1301</v>
      </c>
      <c r="P22" s="261">
        <f t="shared" si="6"/>
        <v>5031</v>
      </c>
    </row>
    <row r="23" spans="1:16" ht="15">
      <c r="A23" s="262" t="s">
        <v>176</v>
      </c>
      <c r="B23" s="256">
        <v>0</v>
      </c>
      <c r="C23" s="257">
        <v>0</v>
      </c>
      <c r="D23" s="258">
        <f t="shared" si="0"/>
        <v>0</v>
      </c>
      <c r="E23" s="256">
        <v>24</v>
      </c>
      <c r="F23" s="257">
        <v>14</v>
      </c>
      <c r="G23" s="258">
        <f t="shared" si="1"/>
        <v>38</v>
      </c>
      <c r="H23" s="256">
        <v>0</v>
      </c>
      <c r="I23" s="257">
        <v>1</v>
      </c>
      <c r="J23" s="258">
        <f t="shared" si="2"/>
        <v>1</v>
      </c>
      <c r="K23" s="256">
        <v>1</v>
      </c>
      <c r="L23" s="257">
        <v>0</v>
      </c>
      <c r="M23" s="258">
        <f t="shared" si="3"/>
        <v>1</v>
      </c>
      <c r="N23" s="259">
        <f t="shared" si="4"/>
        <v>25</v>
      </c>
      <c r="O23" s="260">
        <f t="shared" si="5"/>
        <v>15</v>
      </c>
      <c r="P23" s="261">
        <f t="shared" si="6"/>
        <v>40</v>
      </c>
    </row>
    <row r="24" spans="1:16" ht="15">
      <c r="A24" s="262" t="s">
        <v>177</v>
      </c>
      <c r="B24" s="256">
        <v>1</v>
      </c>
      <c r="C24" s="257">
        <v>1</v>
      </c>
      <c r="D24" s="258">
        <f t="shared" si="0"/>
        <v>2</v>
      </c>
      <c r="E24" s="256">
        <v>237</v>
      </c>
      <c r="F24" s="257">
        <v>223</v>
      </c>
      <c r="G24" s="258">
        <f t="shared" si="1"/>
        <v>460</v>
      </c>
      <c r="H24" s="256">
        <v>2</v>
      </c>
      <c r="I24" s="257">
        <v>1</v>
      </c>
      <c r="J24" s="258">
        <f t="shared" si="2"/>
        <v>3</v>
      </c>
      <c r="K24" s="256">
        <v>3</v>
      </c>
      <c r="L24" s="257">
        <v>0</v>
      </c>
      <c r="M24" s="258">
        <f t="shared" si="3"/>
        <v>3</v>
      </c>
      <c r="N24" s="259">
        <f t="shared" si="4"/>
        <v>243</v>
      </c>
      <c r="O24" s="260">
        <f t="shared" si="5"/>
        <v>225</v>
      </c>
      <c r="P24" s="261">
        <f t="shared" si="6"/>
        <v>468</v>
      </c>
    </row>
    <row r="25" spans="1:16" ht="15">
      <c r="A25" s="262" t="s">
        <v>178</v>
      </c>
      <c r="B25" s="256">
        <v>1</v>
      </c>
      <c r="C25" s="257">
        <v>1</v>
      </c>
      <c r="D25" s="258">
        <f t="shared" si="0"/>
        <v>2</v>
      </c>
      <c r="E25" s="256">
        <v>433</v>
      </c>
      <c r="F25" s="257">
        <v>189</v>
      </c>
      <c r="G25" s="258">
        <f t="shared" si="1"/>
        <v>622</v>
      </c>
      <c r="H25" s="256">
        <v>1</v>
      </c>
      <c r="I25" s="257">
        <v>0</v>
      </c>
      <c r="J25" s="258">
        <f t="shared" si="2"/>
        <v>1</v>
      </c>
      <c r="K25" s="256">
        <v>1</v>
      </c>
      <c r="L25" s="257">
        <v>2</v>
      </c>
      <c r="M25" s="258">
        <f t="shared" si="3"/>
        <v>3</v>
      </c>
      <c r="N25" s="259">
        <f t="shared" si="4"/>
        <v>436</v>
      </c>
      <c r="O25" s="260">
        <f t="shared" si="5"/>
        <v>192</v>
      </c>
      <c r="P25" s="261">
        <f t="shared" si="6"/>
        <v>628</v>
      </c>
    </row>
    <row r="26" spans="1:16" ht="15">
      <c r="A26" s="262" t="s">
        <v>179</v>
      </c>
      <c r="B26" s="256">
        <v>0</v>
      </c>
      <c r="C26" s="257">
        <v>0</v>
      </c>
      <c r="D26" s="258">
        <f t="shared" si="0"/>
        <v>0</v>
      </c>
      <c r="E26" s="256">
        <v>12</v>
      </c>
      <c r="F26" s="257">
        <v>6</v>
      </c>
      <c r="G26" s="258">
        <f t="shared" si="1"/>
        <v>18</v>
      </c>
      <c r="H26" s="256">
        <v>0</v>
      </c>
      <c r="I26" s="257">
        <v>0</v>
      </c>
      <c r="J26" s="258">
        <f t="shared" si="2"/>
        <v>0</v>
      </c>
      <c r="K26" s="256">
        <v>0</v>
      </c>
      <c r="L26" s="257">
        <v>0</v>
      </c>
      <c r="M26" s="258">
        <f t="shared" si="3"/>
        <v>0</v>
      </c>
      <c r="N26" s="259">
        <f t="shared" si="4"/>
        <v>12</v>
      </c>
      <c r="O26" s="260">
        <f t="shared" si="5"/>
        <v>6</v>
      </c>
      <c r="P26" s="261">
        <f t="shared" si="6"/>
        <v>18</v>
      </c>
    </row>
    <row r="27" spans="1:16" ht="15">
      <c r="A27" s="262" t="s">
        <v>180</v>
      </c>
      <c r="B27" s="256">
        <v>0</v>
      </c>
      <c r="C27" s="257">
        <v>1</v>
      </c>
      <c r="D27" s="258">
        <f t="shared" si="0"/>
        <v>1</v>
      </c>
      <c r="E27" s="256">
        <v>460</v>
      </c>
      <c r="F27" s="257">
        <v>248</v>
      </c>
      <c r="G27" s="258">
        <f t="shared" si="1"/>
        <v>708</v>
      </c>
      <c r="H27" s="256">
        <v>2</v>
      </c>
      <c r="I27" s="257">
        <v>2</v>
      </c>
      <c r="J27" s="258">
        <f t="shared" si="2"/>
        <v>4</v>
      </c>
      <c r="K27" s="256">
        <v>1</v>
      </c>
      <c r="L27" s="257">
        <v>1</v>
      </c>
      <c r="M27" s="258">
        <f t="shared" si="3"/>
        <v>2</v>
      </c>
      <c r="N27" s="259">
        <f t="shared" si="4"/>
        <v>463</v>
      </c>
      <c r="O27" s="260">
        <f t="shared" si="5"/>
        <v>252</v>
      </c>
      <c r="P27" s="261">
        <f t="shared" si="6"/>
        <v>715</v>
      </c>
    </row>
    <row r="28" spans="1:16" ht="15">
      <c r="A28" s="262" t="s">
        <v>181</v>
      </c>
      <c r="B28" s="256">
        <v>2384</v>
      </c>
      <c r="C28" s="257">
        <v>581</v>
      </c>
      <c r="D28" s="258">
        <f t="shared" si="0"/>
        <v>2965</v>
      </c>
      <c r="E28" s="256">
        <v>241</v>
      </c>
      <c r="F28" s="257">
        <v>190</v>
      </c>
      <c r="G28" s="258">
        <f t="shared" si="1"/>
        <v>431</v>
      </c>
      <c r="H28" s="256">
        <v>1</v>
      </c>
      <c r="I28" s="257">
        <v>3</v>
      </c>
      <c r="J28" s="258">
        <f t="shared" si="2"/>
        <v>4</v>
      </c>
      <c r="K28" s="256">
        <v>4</v>
      </c>
      <c r="L28" s="257">
        <v>3</v>
      </c>
      <c r="M28" s="258">
        <f t="shared" si="3"/>
        <v>7</v>
      </c>
      <c r="N28" s="259">
        <f t="shared" si="4"/>
        <v>2630</v>
      </c>
      <c r="O28" s="260">
        <f t="shared" si="5"/>
        <v>777</v>
      </c>
      <c r="P28" s="261">
        <f t="shared" si="6"/>
        <v>3407</v>
      </c>
    </row>
    <row r="29" spans="1:16" ht="15">
      <c r="A29" s="262" t="s">
        <v>182</v>
      </c>
      <c r="B29" s="256">
        <v>2699</v>
      </c>
      <c r="C29" s="257">
        <v>531</v>
      </c>
      <c r="D29" s="258">
        <f t="shared" si="0"/>
        <v>3230</v>
      </c>
      <c r="E29" s="256">
        <v>5006</v>
      </c>
      <c r="F29" s="257">
        <v>1878</v>
      </c>
      <c r="G29" s="258">
        <f t="shared" si="1"/>
        <v>6884</v>
      </c>
      <c r="H29" s="256">
        <v>10</v>
      </c>
      <c r="I29" s="257">
        <v>5</v>
      </c>
      <c r="J29" s="258">
        <f t="shared" si="2"/>
        <v>15</v>
      </c>
      <c r="K29" s="256">
        <v>12</v>
      </c>
      <c r="L29" s="257">
        <v>6</v>
      </c>
      <c r="M29" s="258">
        <f t="shared" si="3"/>
        <v>18</v>
      </c>
      <c r="N29" s="259">
        <f t="shared" si="4"/>
        <v>7727</v>
      </c>
      <c r="O29" s="260">
        <f t="shared" si="5"/>
        <v>2420</v>
      </c>
      <c r="P29" s="261">
        <f t="shared" si="6"/>
        <v>10147</v>
      </c>
    </row>
    <row r="30" spans="1:16" ht="15">
      <c r="A30" s="262" t="s">
        <v>183</v>
      </c>
      <c r="B30" s="256">
        <v>2</v>
      </c>
      <c r="C30" s="257">
        <v>0</v>
      </c>
      <c r="D30" s="258">
        <f t="shared" si="0"/>
        <v>2</v>
      </c>
      <c r="E30" s="256">
        <v>2204</v>
      </c>
      <c r="F30" s="257">
        <v>657</v>
      </c>
      <c r="G30" s="258">
        <f t="shared" si="1"/>
        <v>2861</v>
      </c>
      <c r="H30" s="256">
        <v>3</v>
      </c>
      <c r="I30" s="257">
        <v>3</v>
      </c>
      <c r="J30" s="258">
        <f t="shared" si="2"/>
        <v>6</v>
      </c>
      <c r="K30" s="256">
        <v>9</v>
      </c>
      <c r="L30" s="257">
        <v>3</v>
      </c>
      <c r="M30" s="258">
        <f t="shared" si="3"/>
        <v>12</v>
      </c>
      <c r="N30" s="259">
        <f t="shared" si="4"/>
        <v>2218</v>
      </c>
      <c r="O30" s="260">
        <f t="shared" si="5"/>
        <v>663</v>
      </c>
      <c r="P30" s="261">
        <f t="shared" si="6"/>
        <v>2881</v>
      </c>
    </row>
    <row r="31" spans="1:16" ht="15">
      <c r="A31" s="262" t="s">
        <v>184</v>
      </c>
      <c r="B31" s="256">
        <v>3</v>
      </c>
      <c r="C31" s="257">
        <v>1</v>
      </c>
      <c r="D31" s="258">
        <f t="shared" si="0"/>
        <v>4</v>
      </c>
      <c r="E31" s="256">
        <v>3094</v>
      </c>
      <c r="F31" s="257">
        <v>1372</v>
      </c>
      <c r="G31" s="258">
        <f t="shared" si="1"/>
        <v>4466</v>
      </c>
      <c r="H31" s="256">
        <v>4</v>
      </c>
      <c r="I31" s="257">
        <v>5</v>
      </c>
      <c r="J31" s="258">
        <f t="shared" si="2"/>
        <v>9</v>
      </c>
      <c r="K31" s="256">
        <v>10</v>
      </c>
      <c r="L31" s="257">
        <v>0</v>
      </c>
      <c r="M31" s="258">
        <f t="shared" si="3"/>
        <v>10</v>
      </c>
      <c r="N31" s="259">
        <f t="shared" si="4"/>
        <v>3111</v>
      </c>
      <c r="O31" s="260">
        <f t="shared" si="5"/>
        <v>1378</v>
      </c>
      <c r="P31" s="261">
        <f t="shared" si="6"/>
        <v>4489</v>
      </c>
    </row>
    <row r="32" spans="1:16" ht="15">
      <c r="A32" s="262" t="s">
        <v>185</v>
      </c>
      <c r="B32" s="256">
        <v>2</v>
      </c>
      <c r="C32" s="257">
        <v>2</v>
      </c>
      <c r="D32" s="258">
        <f t="shared" si="0"/>
        <v>4</v>
      </c>
      <c r="E32" s="256">
        <v>1986</v>
      </c>
      <c r="F32" s="257">
        <v>1014</v>
      </c>
      <c r="G32" s="258">
        <f t="shared" si="1"/>
        <v>3000</v>
      </c>
      <c r="H32" s="256">
        <v>3</v>
      </c>
      <c r="I32" s="257">
        <v>3</v>
      </c>
      <c r="J32" s="258">
        <f t="shared" si="2"/>
        <v>6</v>
      </c>
      <c r="K32" s="256">
        <v>5</v>
      </c>
      <c r="L32" s="257">
        <v>8</v>
      </c>
      <c r="M32" s="258">
        <f t="shared" si="3"/>
        <v>13</v>
      </c>
      <c r="N32" s="259">
        <f t="shared" si="4"/>
        <v>1996</v>
      </c>
      <c r="O32" s="260">
        <f t="shared" si="5"/>
        <v>1027</v>
      </c>
      <c r="P32" s="261">
        <f t="shared" si="6"/>
        <v>3023</v>
      </c>
    </row>
    <row r="33" spans="1:16" ht="15">
      <c r="A33" s="262" t="s">
        <v>186</v>
      </c>
      <c r="B33" s="256">
        <v>0</v>
      </c>
      <c r="C33" s="257">
        <v>1</v>
      </c>
      <c r="D33" s="258">
        <f t="shared" si="0"/>
        <v>1</v>
      </c>
      <c r="E33" s="256">
        <v>4</v>
      </c>
      <c r="F33" s="257">
        <v>4</v>
      </c>
      <c r="G33" s="258">
        <f t="shared" si="1"/>
        <v>8</v>
      </c>
      <c r="H33" s="256">
        <v>0</v>
      </c>
      <c r="I33" s="257">
        <v>0</v>
      </c>
      <c r="J33" s="258">
        <f t="shared" si="2"/>
        <v>0</v>
      </c>
      <c r="K33" s="256">
        <v>0</v>
      </c>
      <c r="L33" s="257">
        <v>0</v>
      </c>
      <c r="M33" s="258">
        <f t="shared" si="3"/>
        <v>0</v>
      </c>
      <c r="N33" s="259">
        <f t="shared" si="4"/>
        <v>4</v>
      </c>
      <c r="O33" s="260">
        <f t="shared" si="5"/>
        <v>5</v>
      </c>
      <c r="P33" s="261">
        <f t="shared" si="6"/>
        <v>9</v>
      </c>
    </row>
    <row r="34" spans="1:16" ht="15">
      <c r="A34" s="262" t="s">
        <v>187</v>
      </c>
      <c r="B34" s="256">
        <v>0</v>
      </c>
      <c r="C34" s="257">
        <v>0</v>
      </c>
      <c r="D34" s="258">
        <f t="shared" si="0"/>
        <v>0</v>
      </c>
      <c r="E34" s="256">
        <v>64</v>
      </c>
      <c r="F34" s="257">
        <v>6</v>
      </c>
      <c r="G34" s="258">
        <f t="shared" si="1"/>
        <v>70</v>
      </c>
      <c r="H34" s="256">
        <v>0</v>
      </c>
      <c r="I34" s="257">
        <v>0</v>
      </c>
      <c r="J34" s="258">
        <f t="shared" si="2"/>
        <v>0</v>
      </c>
      <c r="K34" s="256">
        <v>0</v>
      </c>
      <c r="L34" s="257">
        <v>0</v>
      </c>
      <c r="M34" s="258">
        <f t="shared" si="3"/>
        <v>0</v>
      </c>
      <c r="N34" s="259">
        <f t="shared" si="4"/>
        <v>64</v>
      </c>
      <c r="O34" s="260">
        <f t="shared" si="5"/>
        <v>6</v>
      </c>
      <c r="P34" s="261">
        <f t="shared" si="6"/>
        <v>70</v>
      </c>
    </row>
    <row r="35" spans="1:16" ht="15">
      <c r="A35" s="262" t="s">
        <v>188</v>
      </c>
      <c r="B35" s="256">
        <v>0</v>
      </c>
      <c r="C35" s="257">
        <v>0</v>
      </c>
      <c r="D35" s="258">
        <f t="shared" si="0"/>
        <v>0</v>
      </c>
      <c r="E35" s="256">
        <v>27</v>
      </c>
      <c r="F35" s="257">
        <v>1</v>
      </c>
      <c r="G35" s="258">
        <f t="shared" si="1"/>
        <v>28</v>
      </c>
      <c r="H35" s="256">
        <v>0</v>
      </c>
      <c r="I35" s="257">
        <v>0</v>
      </c>
      <c r="J35" s="258">
        <f t="shared" si="2"/>
        <v>0</v>
      </c>
      <c r="K35" s="256">
        <v>0</v>
      </c>
      <c r="L35" s="257">
        <v>0</v>
      </c>
      <c r="M35" s="258">
        <f t="shared" si="3"/>
        <v>0</v>
      </c>
      <c r="N35" s="259">
        <f t="shared" si="4"/>
        <v>27</v>
      </c>
      <c r="O35" s="260">
        <f t="shared" si="5"/>
        <v>1</v>
      </c>
      <c r="P35" s="261">
        <f t="shared" si="6"/>
        <v>28</v>
      </c>
    </row>
    <row r="36" spans="1:16" ht="15">
      <c r="A36" s="262" t="s">
        <v>189</v>
      </c>
      <c r="B36" s="256">
        <v>0</v>
      </c>
      <c r="C36" s="257">
        <v>0</v>
      </c>
      <c r="D36" s="258">
        <f t="shared" si="0"/>
        <v>0</v>
      </c>
      <c r="E36" s="256">
        <v>0</v>
      </c>
      <c r="F36" s="257">
        <v>1</v>
      </c>
      <c r="G36" s="258">
        <f t="shared" si="1"/>
        <v>1</v>
      </c>
      <c r="H36" s="256">
        <v>0</v>
      </c>
      <c r="I36" s="257">
        <v>0</v>
      </c>
      <c r="J36" s="258">
        <f t="shared" si="2"/>
        <v>0</v>
      </c>
      <c r="K36" s="256">
        <v>0</v>
      </c>
      <c r="L36" s="257">
        <v>0</v>
      </c>
      <c r="M36" s="258">
        <f t="shared" si="3"/>
        <v>0</v>
      </c>
      <c r="N36" s="259">
        <f t="shared" si="4"/>
        <v>0</v>
      </c>
      <c r="O36" s="260">
        <f t="shared" si="5"/>
        <v>1</v>
      </c>
      <c r="P36" s="261">
        <f t="shared" si="6"/>
        <v>1</v>
      </c>
    </row>
    <row r="37" spans="1:16" ht="15">
      <c r="A37" s="262" t="s">
        <v>190</v>
      </c>
      <c r="B37" s="256">
        <v>1</v>
      </c>
      <c r="C37" s="257">
        <v>0</v>
      </c>
      <c r="D37" s="258">
        <f t="shared" si="0"/>
        <v>1</v>
      </c>
      <c r="E37" s="256">
        <v>0</v>
      </c>
      <c r="F37" s="257">
        <v>0</v>
      </c>
      <c r="G37" s="258">
        <f t="shared" si="1"/>
        <v>0</v>
      </c>
      <c r="H37" s="256">
        <v>0</v>
      </c>
      <c r="I37" s="257">
        <v>0</v>
      </c>
      <c r="J37" s="258">
        <f t="shared" si="2"/>
        <v>0</v>
      </c>
      <c r="K37" s="256">
        <v>0</v>
      </c>
      <c r="L37" s="257">
        <v>0</v>
      </c>
      <c r="M37" s="258">
        <f t="shared" si="3"/>
        <v>0</v>
      </c>
      <c r="N37" s="259">
        <f t="shared" si="4"/>
        <v>1</v>
      </c>
      <c r="O37" s="260">
        <f t="shared" si="5"/>
        <v>0</v>
      </c>
      <c r="P37" s="261">
        <f t="shared" si="6"/>
        <v>1</v>
      </c>
    </row>
    <row r="38" spans="1:16" ht="15">
      <c r="A38" s="262" t="s">
        <v>191</v>
      </c>
      <c r="B38" s="256">
        <v>1</v>
      </c>
      <c r="C38" s="257">
        <v>0</v>
      </c>
      <c r="D38" s="258">
        <f t="shared" si="0"/>
        <v>1</v>
      </c>
      <c r="E38" s="256">
        <v>2</v>
      </c>
      <c r="F38" s="257">
        <v>2</v>
      </c>
      <c r="G38" s="258">
        <f t="shared" si="1"/>
        <v>4</v>
      </c>
      <c r="H38" s="256">
        <v>0</v>
      </c>
      <c r="I38" s="257">
        <v>0</v>
      </c>
      <c r="J38" s="258">
        <f t="shared" si="2"/>
        <v>0</v>
      </c>
      <c r="K38" s="256">
        <v>0</v>
      </c>
      <c r="L38" s="257">
        <v>0</v>
      </c>
      <c r="M38" s="258">
        <f t="shared" si="3"/>
        <v>0</v>
      </c>
      <c r="N38" s="259">
        <f t="shared" si="4"/>
        <v>3</v>
      </c>
      <c r="O38" s="260">
        <f t="shared" si="5"/>
        <v>2</v>
      </c>
      <c r="P38" s="261">
        <f t="shared" si="6"/>
        <v>5</v>
      </c>
    </row>
    <row r="39" spans="1:16" ht="15">
      <c r="A39" s="262" t="s">
        <v>192</v>
      </c>
      <c r="B39" s="256">
        <v>9</v>
      </c>
      <c r="C39" s="257">
        <v>2</v>
      </c>
      <c r="D39" s="258">
        <f aca="true" t="shared" si="7" ref="D39:D70">SUM(B39:C39)</f>
        <v>11</v>
      </c>
      <c r="E39" s="256">
        <v>9</v>
      </c>
      <c r="F39" s="257">
        <v>1</v>
      </c>
      <c r="G39" s="258">
        <f aca="true" t="shared" si="8" ref="G39:G70">SUM(E39:F39)</f>
        <v>10</v>
      </c>
      <c r="H39" s="256">
        <v>0</v>
      </c>
      <c r="I39" s="257">
        <v>0</v>
      </c>
      <c r="J39" s="258">
        <f aca="true" t="shared" si="9" ref="J39:J70">SUM(H39:I39)</f>
        <v>0</v>
      </c>
      <c r="K39" s="256">
        <v>0</v>
      </c>
      <c r="L39" s="257">
        <v>0</v>
      </c>
      <c r="M39" s="258">
        <f aca="true" t="shared" si="10" ref="M39:M70">SUM(K39:L39)</f>
        <v>0</v>
      </c>
      <c r="N39" s="259">
        <f aca="true" t="shared" si="11" ref="N39:N70">B39+E39+H39+K39</f>
        <v>18</v>
      </c>
      <c r="O39" s="260">
        <f aca="true" t="shared" si="12" ref="O39:O70">C39+F39+I39+L39</f>
        <v>3</v>
      </c>
      <c r="P39" s="261">
        <f aca="true" t="shared" si="13" ref="P39:P70">SUM(N39:O39)</f>
        <v>21</v>
      </c>
    </row>
    <row r="40" spans="1:16" ht="15">
      <c r="A40" s="262" t="s">
        <v>193</v>
      </c>
      <c r="B40" s="256">
        <v>2</v>
      </c>
      <c r="C40" s="257">
        <v>8</v>
      </c>
      <c r="D40" s="258">
        <f t="shared" si="7"/>
        <v>10</v>
      </c>
      <c r="E40" s="256">
        <v>3</v>
      </c>
      <c r="F40" s="257">
        <v>0</v>
      </c>
      <c r="G40" s="258">
        <f t="shared" si="8"/>
        <v>3</v>
      </c>
      <c r="H40" s="256">
        <v>0</v>
      </c>
      <c r="I40" s="257">
        <v>0</v>
      </c>
      <c r="J40" s="258">
        <f t="shared" si="9"/>
        <v>0</v>
      </c>
      <c r="K40" s="256">
        <v>0</v>
      </c>
      <c r="L40" s="257">
        <v>0</v>
      </c>
      <c r="M40" s="258">
        <f t="shared" si="10"/>
        <v>0</v>
      </c>
      <c r="N40" s="259">
        <f t="shared" si="11"/>
        <v>5</v>
      </c>
      <c r="O40" s="260">
        <f t="shared" si="12"/>
        <v>8</v>
      </c>
      <c r="P40" s="261">
        <f t="shared" si="13"/>
        <v>13</v>
      </c>
    </row>
    <row r="41" spans="1:16" ht="15">
      <c r="A41" s="262" t="s">
        <v>194</v>
      </c>
      <c r="B41" s="256">
        <v>6</v>
      </c>
      <c r="C41" s="257">
        <v>0</v>
      </c>
      <c r="D41" s="258">
        <f t="shared" si="7"/>
        <v>6</v>
      </c>
      <c r="E41" s="256">
        <v>1</v>
      </c>
      <c r="F41" s="257">
        <v>3</v>
      </c>
      <c r="G41" s="258">
        <f t="shared" si="8"/>
        <v>4</v>
      </c>
      <c r="H41" s="256">
        <v>0</v>
      </c>
      <c r="I41" s="257">
        <v>0</v>
      </c>
      <c r="J41" s="258">
        <f t="shared" si="9"/>
        <v>0</v>
      </c>
      <c r="K41" s="256">
        <v>0</v>
      </c>
      <c r="L41" s="257">
        <v>0</v>
      </c>
      <c r="M41" s="258">
        <f t="shared" si="10"/>
        <v>0</v>
      </c>
      <c r="N41" s="259">
        <f t="shared" si="11"/>
        <v>7</v>
      </c>
      <c r="O41" s="260">
        <f t="shared" si="12"/>
        <v>3</v>
      </c>
      <c r="P41" s="261">
        <f t="shared" si="13"/>
        <v>10</v>
      </c>
    </row>
    <row r="42" spans="1:16" ht="15">
      <c r="A42" s="262" t="s">
        <v>195</v>
      </c>
      <c r="B42" s="256">
        <v>11</v>
      </c>
      <c r="C42" s="257">
        <v>3</v>
      </c>
      <c r="D42" s="258">
        <f t="shared" si="7"/>
        <v>14</v>
      </c>
      <c r="E42" s="256">
        <v>24</v>
      </c>
      <c r="F42" s="257">
        <v>1</v>
      </c>
      <c r="G42" s="258">
        <f t="shared" si="8"/>
        <v>25</v>
      </c>
      <c r="H42" s="256">
        <v>0</v>
      </c>
      <c r="I42" s="257">
        <v>0</v>
      </c>
      <c r="J42" s="258">
        <f t="shared" si="9"/>
        <v>0</v>
      </c>
      <c r="K42" s="256">
        <v>0</v>
      </c>
      <c r="L42" s="257">
        <v>0</v>
      </c>
      <c r="M42" s="258">
        <f t="shared" si="10"/>
        <v>0</v>
      </c>
      <c r="N42" s="259">
        <f t="shared" si="11"/>
        <v>35</v>
      </c>
      <c r="O42" s="260">
        <f t="shared" si="12"/>
        <v>4</v>
      </c>
      <c r="P42" s="261">
        <f t="shared" si="13"/>
        <v>39</v>
      </c>
    </row>
    <row r="43" spans="1:16" ht="15">
      <c r="A43" s="262" t="s">
        <v>196</v>
      </c>
      <c r="B43" s="256">
        <v>5</v>
      </c>
      <c r="C43" s="257">
        <v>2</v>
      </c>
      <c r="D43" s="258">
        <f t="shared" si="7"/>
        <v>7</v>
      </c>
      <c r="E43" s="256">
        <v>1</v>
      </c>
      <c r="F43" s="257">
        <v>0</v>
      </c>
      <c r="G43" s="258">
        <f t="shared" si="8"/>
        <v>1</v>
      </c>
      <c r="H43" s="256">
        <v>0</v>
      </c>
      <c r="I43" s="257">
        <v>0</v>
      </c>
      <c r="J43" s="258">
        <f t="shared" si="9"/>
        <v>0</v>
      </c>
      <c r="K43" s="256">
        <v>0</v>
      </c>
      <c r="L43" s="257">
        <v>0</v>
      </c>
      <c r="M43" s="258">
        <f t="shared" si="10"/>
        <v>0</v>
      </c>
      <c r="N43" s="259">
        <f t="shared" si="11"/>
        <v>6</v>
      </c>
      <c r="O43" s="260">
        <f t="shared" si="12"/>
        <v>2</v>
      </c>
      <c r="P43" s="261">
        <f t="shared" si="13"/>
        <v>8</v>
      </c>
    </row>
    <row r="44" spans="1:16" ht="15">
      <c r="A44" s="262" t="s">
        <v>197</v>
      </c>
      <c r="B44" s="256">
        <v>0</v>
      </c>
      <c r="C44" s="257">
        <v>0</v>
      </c>
      <c r="D44" s="258">
        <f t="shared" si="7"/>
        <v>0</v>
      </c>
      <c r="E44" s="256">
        <v>1</v>
      </c>
      <c r="F44" s="257">
        <v>0</v>
      </c>
      <c r="G44" s="258">
        <f t="shared" si="8"/>
        <v>1</v>
      </c>
      <c r="H44" s="256">
        <v>0</v>
      </c>
      <c r="I44" s="257">
        <v>0</v>
      </c>
      <c r="J44" s="258">
        <f t="shared" si="9"/>
        <v>0</v>
      </c>
      <c r="K44" s="256">
        <v>0</v>
      </c>
      <c r="L44" s="257">
        <v>0</v>
      </c>
      <c r="M44" s="258">
        <f t="shared" si="10"/>
        <v>0</v>
      </c>
      <c r="N44" s="259">
        <f t="shared" si="11"/>
        <v>1</v>
      </c>
      <c r="O44" s="260">
        <f t="shared" si="12"/>
        <v>0</v>
      </c>
      <c r="P44" s="261">
        <f t="shared" si="13"/>
        <v>1</v>
      </c>
    </row>
    <row r="45" spans="1:16" ht="15">
      <c r="A45" s="262" t="s">
        <v>198</v>
      </c>
      <c r="B45" s="256">
        <v>56</v>
      </c>
      <c r="C45" s="257">
        <v>13</v>
      </c>
      <c r="D45" s="258">
        <f t="shared" si="7"/>
        <v>69</v>
      </c>
      <c r="E45" s="256">
        <v>122</v>
      </c>
      <c r="F45" s="257">
        <v>27</v>
      </c>
      <c r="G45" s="258">
        <f t="shared" si="8"/>
        <v>149</v>
      </c>
      <c r="H45" s="256">
        <v>3</v>
      </c>
      <c r="I45" s="257">
        <v>0</v>
      </c>
      <c r="J45" s="258">
        <f t="shared" si="9"/>
        <v>3</v>
      </c>
      <c r="K45" s="256">
        <v>0</v>
      </c>
      <c r="L45" s="257">
        <v>0</v>
      </c>
      <c r="M45" s="258">
        <f t="shared" si="10"/>
        <v>0</v>
      </c>
      <c r="N45" s="259">
        <f t="shared" si="11"/>
        <v>181</v>
      </c>
      <c r="O45" s="260">
        <f t="shared" si="12"/>
        <v>40</v>
      </c>
      <c r="P45" s="261">
        <f t="shared" si="13"/>
        <v>221</v>
      </c>
    </row>
    <row r="46" spans="1:16" ht="15">
      <c r="A46" s="262" t="s">
        <v>199</v>
      </c>
      <c r="B46" s="256">
        <v>4</v>
      </c>
      <c r="C46" s="257">
        <v>0</v>
      </c>
      <c r="D46" s="258">
        <f t="shared" si="7"/>
        <v>4</v>
      </c>
      <c r="E46" s="256">
        <v>15</v>
      </c>
      <c r="F46" s="257">
        <v>4</v>
      </c>
      <c r="G46" s="258">
        <f t="shared" si="8"/>
        <v>19</v>
      </c>
      <c r="H46" s="256">
        <v>0</v>
      </c>
      <c r="I46" s="257">
        <v>0</v>
      </c>
      <c r="J46" s="258">
        <f t="shared" si="9"/>
        <v>0</v>
      </c>
      <c r="K46" s="256">
        <v>1</v>
      </c>
      <c r="L46" s="257">
        <v>2</v>
      </c>
      <c r="M46" s="258">
        <f t="shared" si="10"/>
        <v>3</v>
      </c>
      <c r="N46" s="259">
        <f t="shared" si="11"/>
        <v>20</v>
      </c>
      <c r="O46" s="260">
        <f t="shared" si="12"/>
        <v>6</v>
      </c>
      <c r="P46" s="261">
        <f t="shared" si="13"/>
        <v>26</v>
      </c>
    </row>
    <row r="47" spans="1:16" ht="15">
      <c r="A47" s="262" t="s">
        <v>200</v>
      </c>
      <c r="B47" s="256">
        <v>6</v>
      </c>
      <c r="C47" s="257">
        <v>1</v>
      </c>
      <c r="D47" s="258">
        <f t="shared" si="7"/>
        <v>7</v>
      </c>
      <c r="E47" s="256">
        <v>3</v>
      </c>
      <c r="F47" s="257">
        <v>1</v>
      </c>
      <c r="G47" s="258">
        <f t="shared" si="8"/>
        <v>4</v>
      </c>
      <c r="H47" s="256">
        <v>0</v>
      </c>
      <c r="I47" s="257">
        <v>0</v>
      </c>
      <c r="J47" s="258">
        <f t="shared" si="9"/>
        <v>0</v>
      </c>
      <c r="K47" s="256">
        <v>0</v>
      </c>
      <c r="L47" s="257">
        <v>0</v>
      </c>
      <c r="M47" s="258">
        <f t="shared" si="10"/>
        <v>0</v>
      </c>
      <c r="N47" s="259">
        <f t="shared" si="11"/>
        <v>9</v>
      </c>
      <c r="O47" s="260">
        <f t="shared" si="12"/>
        <v>2</v>
      </c>
      <c r="P47" s="261">
        <f t="shared" si="13"/>
        <v>11</v>
      </c>
    </row>
    <row r="48" spans="1:16" ht="15">
      <c r="A48" s="262" t="s">
        <v>201</v>
      </c>
      <c r="B48" s="256">
        <v>1</v>
      </c>
      <c r="C48" s="257">
        <v>0</v>
      </c>
      <c r="D48" s="258">
        <f t="shared" si="7"/>
        <v>1</v>
      </c>
      <c r="E48" s="256">
        <v>1</v>
      </c>
      <c r="F48" s="257">
        <v>0</v>
      </c>
      <c r="G48" s="258">
        <f t="shared" si="8"/>
        <v>1</v>
      </c>
      <c r="H48" s="256">
        <v>0</v>
      </c>
      <c r="I48" s="257">
        <v>0</v>
      </c>
      <c r="J48" s="258">
        <f t="shared" si="9"/>
        <v>0</v>
      </c>
      <c r="K48" s="256">
        <v>0</v>
      </c>
      <c r="L48" s="257">
        <v>0</v>
      </c>
      <c r="M48" s="258">
        <f t="shared" si="10"/>
        <v>0</v>
      </c>
      <c r="N48" s="259">
        <f t="shared" si="11"/>
        <v>2</v>
      </c>
      <c r="O48" s="260">
        <f t="shared" si="12"/>
        <v>0</v>
      </c>
      <c r="P48" s="261">
        <f t="shared" si="13"/>
        <v>2</v>
      </c>
    </row>
    <row r="49" spans="1:16" ht="15">
      <c r="A49" s="262" t="s">
        <v>202</v>
      </c>
      <c r="B49" s="256">
        <v>0</v>
      </c>
      <c r="C49" s="257">
        <v>0</v>
      </c>
      <c r="D49" s="258">
        <f t="shared" si="7"/>
        <v>0</v>
      </c>
      <c r="E49" s="256">
        <v>5</v>
      </c>
      <c r="F49" s="257">
        <v>0</v>
      </c>
      <c r="G49" s="258">
        <f t="shared" si="8"/>
        <v>5</v>
      </c>
      <c r="H49" s="256">
        <v>0</v>
      </c>
      <c r="I49" s="257">
        <v>0</v>
      </c>
      <c r="J49" s="258">
        <f t="shared" si="9"/>
        <v>0</v>
      </c>
      <c r="K49" s="256">
        <v>0</v>
      </c>
      <c r="L49" s="257">
        <v>0</v>
      </c>
      <c r="M49" s="258">
        <f t="shared" si="10"/>
        <v>0</v>
      </c>
      <c r="N49" s="259">
        <f t="shared" si="11"/>
        <v>5</v>
      </c>
      <c r="O49" s="260">
        <f t="shared" si="12"/>
        <v>0</v>
      </c>
      <c r="P49" s="261">
        <f t="shared" si="13"/>
        <v>5</v>
      </c>
    </row>
    <row r="50" spans="1:16" ht="15">
      <c r="A50" s="262" t="s">
        <v>203</v>
      </c>
      <c r="B50" s="256">
        <v>1</v>
      </c>
      <c r="C50" s="257">
        <v>0</v>
      </c>
      <c r="D50" s="258">
        <f t="shared" si="7"/>
        <v>1</v>
      </c>
      <c r="E50" s="256">
        <v>0</v>
      </c>
      <c r="F50" s="257">
        <v>0</v>
      </c>
      <c r="G50" s="258">
        <f t="shared" si="8"/>
        <v>0</v>
      </c>
      <c r="H50" s="256">
        <v>0</v>
      </c>
      <c r="I50" s="257">
        <v>0</v>
      </c>
      <c r="J50" s="258">
        <f t="shared" si="9"/>
        <v>0</v>
      </c>
      <c r="K50" s="256">
        <v>0</v>
      </c>
      <c r="L50" s="257">
        <v>0</v>
      </c>
      <c r="M50" s="258">
        <f t="shared" si="10"/>
        <v>0</v>
      </c>
      <c r="N50" s="259">
        <f t="shared" si="11"/>
        <v>1</v>
      </c>
      <c r="O50" s="260">
        <f t="shared" si="12"/>
        <v>0</v>
      </c>
      <c r="P50" s="261">
        <f t="shared" si="13"/>
        <v>1</v>
      </c>
    </row>
    <row r="51" spans="1:16" ht="15">
      <c r="A51" s="262" t="s">
        <v>204</v>
      </c>
      <c r="B51" s="256">
        <v>0</v>
      </c>
      <c r="C51" s="257">
        <v>0</v>
      </c>
      <c r="D51" s="258">
        <f t="shared" si="7"/>
        <v>0</v>
      </c>
      <c r="E51" s="256">
        <v>1</v>
      </c>
      <c r="F51" s="257">
        <v>1</v>
      </c>
      <c r="G51" s="258">
        <f t="shared" si="8"/>
        <v>2</v>
      </c>
      <c r="H51" s="256">
        <v>0</v>
      </c>
      <c r="I51" s="257">
        <v>0</v>
      </c>
      <c r="J51" s="258">
        <f t="shared" si="9"/>
        <v>0</v>
      </c>
      <c r="K51" s="256">
        <v>0</v>
      </c>
      <c r="L51" s="257">
        <v>1</v>
      </c>
      <c r="M51" s="258">
        <f t="shared" si="10"/>
        <v>1</v>
      </c>
      <c r="N51" s="259">
        <f t="shared" si="11"/>
        <v>1</v>
      </c>
      <c r="O51" s="260">
        <f t="shared" si="12"/>
        <v>2</v>
      </c>
      <c r="P51" s="261">
        <f t="shared" si="13"/>
        <v>3</v>
      </c>
    </row>
    <row r="52" spans="1:16" ht="15">
      <c r="A52" s="262" t="s">
        <v>205</v>
      </c>
      <c r="B52" s="256">
        <v>0</v>
      </c>
      <c r="C52" s="257">
        <v>0</v>
      </c>
      <c r="D52" s="258">
        <f t="shared" si="7"/>
        <v>0</v>
      </c>
      <c r="E52" s="256">
        <v>3</v>
      </c>
      <c r="F52" s="257">
        <v>2</v>
      </c>
      <c r="G52" s="258">
        <f t="shared" si="8"/>
        <v>5</v>
      </c>
      <c r="H52" s="256">
        <v>0</v>
      </c>
      <c r="I52" s="257">
        <v>0</v>
      </c>
      <c r="J52" s="258">
        <f t="shared" si="9"/>
        <v>0</v>
      </c>
      <c r="K52" s="256">
        <v>0</v>
      </c>
      <c r="L52" s="257">
        <v>0</v>
      </c>
      <c r="M52" s="258">
        <f t="shared" si="10"/>
        <v>0</v>
      </c>
      <c r="N52" s="259">
        <f t="shared" si="11"/>
        <v>3</v>
      </c>
      <c r="O52" s="260">
        <f t="shared" si="12"/>
        <v>2</v>
      </c>
      <c r="P52" s="261">
        <f t="shared" si="13"/>
        <v>5</v>
      </c>
    </row>
    <row r="53" spans="1:16" ht="15">
      <c r="A53" s="262" t="s">
        <v>206</v>
      </c>
      <c r="B53" s="256">
        <v>0</v>
      </c>
      <c r="C53" s="257">
        <v>0</v>
      </c>
      <c r="D53" s="258">
        <f t="shared" si="7"/>
        <v>0</v>
      </c>
      <c r="E53" s="256">
        <v>1</v>
      </c>
      <c r="F53" s="257">
        <v>0</v>
      </c>
      <c r="G53" s="258">
        <f t="shared" si="8"/>
        <v>1</v>
      </c>
      <c r="H53" s="256">
        <v>0</v>
      </c>
      <c r="I53" s="257">
        <v>0</v>
      </c>
      <c r="J53" s="258">
        <f t="shared" si="9"/>
        <v>0</v>
      </c>
      <c r="K53" s="256">
        <v>0</v>
      </c>
      <c r="L53" s="257">
        <v>0</v>
      </c>
      <c r="M53" s="258">
        <f t="shared" si="10"/>
        <v>0</v>
      </c>
      <c r="N53" s="259">
        <f t="shared" si="11"/>
        <v>1</v>
      </c>
      <c r="O53" s="260">
        <f t="shared" si="12"/>
        <v>0</v>
      </c>
      <c r="P53" s="261">
        <f t="shared" si="13"/>
        <v>1</v>
      </c>
    </row>
    <row r="54" spans="1:16" ht="15">
      <c r="A54" s="262" t="s">
        <v>207</v>
      </c>
      <c r="B54" s="256">
        <v>0</v>
      </c>
      <c r="C54" s="257">
        <v>0</v>
      </c>
      <c r="D54" s="258">
        <f t="shared" si="7"/>
        <v>0</v>
      </c>
      <c r="E54" s="256">
        <v>1</v>
      </c>
      <c r="F54" s="257">
        <v>1</v>
      </c>
      <c r="G54" s="258">
        <f t="shared" si="8"/>
        <v>2</v>
      </c>
      <c r="H54" s="256">
        <v>2</v>
      </c>
      <c r="I54" s="257">
        <v>0</v>
      </c>
      <c r="J54" s="258">
        <f t="shared" si="9"/>
        <v>2</v>
      </c>
      <c r="K54" s="256">
        <v>0</v>
      </c>
      <c r="L54" s="257">
        <v>0</v>
      </c>
      <c r="M54" s="258">
        <f t="shared" si="10"/>
        <v>0</v>
      </c>
      <c r="N54" s="259">
        <f t="shared" si="11"/>
        <v>3</v>
      </c>
      <c r="O54" s="260">
        <f t="shared" si="12"/>
        <v>1</v>
      </c>
      <c r="P54" s="261">
        <f t="shared" si="13"/>
        <v>4</v>
      </c>
    </row>
    <row r="55" spans="1:16" ht="15">
      <c r="A55" s="262" t="s">
        <v>208</v>
      </c>
      <c r="B55" s="256">
        <v>2</v>
      </c>
      <c r="C55" s="257">
        <v>0</v>
      </c>
      <c r="D55" s="258">
        <f t="shared" si="7"/>
        <v>2</v>
      </c>
      <c r="E55" s="256">
        <v>0</v>
      </c>
      <c r="F55" s="257">
        <v>0</v>
      </c>
      <c r="G55" s="258">
        <f t="shared" si="8"/>
        <v>0</v>
      </c>
      <c r="H55" s="256">
        <v>0</v>
      </c>
      <c r="I55" s="257">
        <v>0</v>
      </c>
      <c r="J55" s="258">
        <f t="shared" si="9"/>
        <v>0</v>
      </c>
      <c r="K55" s="256">
        <v>0</v>
      </c>
      <c r="L55" s="257">
        <v>0</v>
      </c>
      <c r="M55" s="258">
        <f t="shared" si="10"/>
        <v>0</v>
      </c>
      <c r="N55" s="259">
        <f t="shared" si="11"/>
        <v>2</v>
      </c>
      <c r="O55" s="260">
        <f t="shared" si="12"/>
        <v>0</v>
      </c>
      <c r="P55" s="261">
        <f t="shared" si="13"/>
        <v>2</v>
      </c>
    </row>
    <row r="56" spans="1:16" ht="15">
      <c r="A56" s="262" t="s">
        <v>209</v>
      </c>
      <c r="B56" s="256">
        <v>0</v>
      </c>
      <c r="C56" s="257">
        <v>1</v>
      </c>
      <c r="D56" s="258">
        <f t="shared" si="7"/>
        <v>1</v>
      </c>
      <c r="E56" s="256">
        <v>1</v>
      </c>
      <c r="F56" s="257">
        <v>4</v>
      </c>
      <c r="G56" s="258">
        <f t="shared" si="8"/>
        <v>5</v>
      </c>
      <c r="H56" s="256">
        <v>0</v>
      </c>
      <c r="I56" s="257">
        <v>0</v>
      </c>
      <c r="J56" s="258">
        <f t="shared" si="9"/>
        <v>0</v>
      </c>
      <c r="K56" s="256">
        <v>0</v>
      </c>
      <c r="L56" s="257">
        <v>0</v>
      </c>
      <c r="M56" s="258">
        <f t="shared" si="10"/>
        <v>0</v>
      </c>
      <c r="N56" s="259">
        <f t="shared" si="11"/>
        <v>1</v>
      </c>
      <c r="O56" s="260">
        <f t="shared" si="12"/>
        <v>5</v>
      </c>
      <c r="P56" s="261">
        <f t="shared" si="13"/>
        <v>6</v>
      </c>
    </row>
    <row r="57" spans="1:16" ht="15">
      <c r="A57" s="262" t="s">
        <v>210</v>
      </c>
      <c r="B57" s="256">
        <v>1</v>
      </c>
      <c r="C57" s="257">
        <v>0</v>
      </c>
      <c r="D57" s="258">
        <f t="shared" si="7"/>
        <v>1</v>
      </c>
      <c r="E57" s="256">
        <v>1</v>
      </c>
      <c r="F57" s="257">
        <v>0</v>
      </c>
      <c r="G57" s="258">
        <f t="shared" si="8"/>
        <v>1</v>
      </c>
      <c r="H57" s="256">
        <v>0</v>
      </c>
      <c r="I57" s="257">
        <v>0</v>
      </c>
      <c r="J57" s="258">
        <f t="shared" si="9"/>
        <v>0</v>
      </c>
      <c r="K57" s="256">
        <v>0</v>
      </c>
      <c r="L57" s="257">
        <v>0</v>
      </c>
      <c r="M57" s="258">
        <f t="shared" si="10"/>
        <v>0</v>
      </c>
      <c r="N57" s="259">
        <f t="shared" si="11"/>
        <v>2</v>
      </c>
      <c r="O57" s="260">
        <f t="shared" si="12"/>
        <v>0</v>
      </c>
      <c r="P57" s="261">
        <f t="shared" si="13"/>
        <v>2</v>
      </c>
    </row>
    <row r="58" spans="1:16" ht="15">
      <c r="A58" s="262" t="s">
        <v>211</v>
      </c>
      <c r="B58" s="256">
        <v>0</v>
      </c>
      <c r="C58" s="257">
        <v>0</v>
      </c>
      <c r="D58" s="258">
        <f t="shared" si="7"/>
        <v>0</v>
      </c>
      <c r="E58" s="256">
        <v>2</v>
      </c>
      <c r="F58" s="257">
        <v>0</v>
      </c>
      <c r="G58" s="258">
        <f t="shared" si="8"/>
        <v>2</v>
      </c>
      <c r="H58" s="256">
        <v>0</v>
      </c>
      <c r="I58" s="257">
        <v>0</v>
      </c>
      <c r="J58" s="258">
        <f t="shared" si="9"/>
        <v>0</v>
      </c>
      <c r="K58" s="256">
        <v>0</v>
      </c>
      <c r="L58" s="257">
        <v>0</v>
      </c>
      <c r="M58" s="258">
        <f t="shared" si="10"/>
        <v>0</v>
      </c>
      <c r="N58" s="259">
        <f t="shared" si="11"/>
        <v>2</v>
      </c>
      <c r="O58" s="260">
        <f t="shared" si="12"/>
        <v>0</v>
      </c>
      <c r="P58" s="261">
        <f t="shared" si="13"/>
        <v>2</v>
      </c>
    </row>
    <row r="59" spans="1:16" ht="15">
      <c r="A59" s="262" t="s">
        <v>212</v>
      </c>
      <c r="B59" s="256">
        <v>1</v>
      </c>
      <c r="C59" s="257">
        <v>1</v>
      </c>
      <c r="D59" s="258">
        <f t="shared" si="7"/>
        <v>2</v>
      </c>
      <c r="E59" s="256">
        <v>0</v>
      </c>
      <c r="F59" s="257">
        <v>2</v>
      </c>
      <c r="G59" s="258">
        <f t="shared" si="8"/>
        <v>2</v>
      </c>
      <c r="H59" s="256">
        <v>0</v>
      </c>
      <c r="I59" s="257">
        <v>0</v>
      </c>
      <c r="J59" s="258">
        <f t="shared" si="9"/>
        <v>0</v>
      </c>
      <c r="K59" s="256">
        <v>1</v>
      </c>
      <c r="L59" s="257">
        <v>0</v>
      </c>
      <c r="M59" s="258">
        <f t="shared" si="10"/>
        <v>1</v>
      </c>
      <c r="N59" s="259">
        <f t="shared" si="11"/>
        <v>2</v>
      </c>
      <c r="O59" s="260">
        <f t="shared" si="12"/>
        <v>3</v>
      </c>
      <c r="P59" s="261">
        <f t="shared" si="13"/>
        <v>5</v>
      </c>
    </row>
    <row r="60" spans="1:16" ht="15">
      <c r="A60" s="262" t="s">
        <v>213</v>
      </c>
      <c r="B60" s="256">
        <v>0</v>
      </c>
      <c r="C60" s="257">
        <v>0</v>
      </c>
      <c r="D60" s="258">
        <f t="shared" si="7"/>
        <v>0</v>
      </c>
      <c r="E60" s="256">
        <v>5</v>
      </c>
      <c r="F60" s="257">
        <v>1</v>
      </c>
      <c r="G60" s="258">
        <f t="shared" si="8"/>
        <v>6</v>
      </c>
      <c r="H60" s="256">
        <v>0</v>
      </c>
      <c r="I60" s="257">
        <v>0</v>
      </c>
      <c r="J60" s="258">
        <f t="shared" si="9"/>
        <v>0</v>
      </c>
      <c r="K60" s="256">
        <v>0</v>
      </c>
      <c r="L60" s="257">
        <v>0</v>
      </c>
      <c r="M60" s="258">
        <f t="shared" si="10"/>
        <v>0</v>
      </c>
      <c r="N60" s="259">
        <f t="shared" si="11"/>
        <v>5</v>
      </c>
      <c r="O60" s="260">
        <f t="shared" si="12"/>
        <v>1</v>
      </c>
      <c r="P60" s="261">
        <f t="shared" si="13"/>
        <v>6</v>
      </c>
    </row>
    <row r="61" spans="1:16" ht="15">
      <c r="A61" s="262" t="s">
        <v>214</v>
      </c>
      <c r="B61" s="256">
        <v>2</v>
      </c>
      <c r="C61" s="257">
        <v>0</v>
      </c>
      <c r="D61" s="258">
        <f t="shared" si="7"/>
        <v>2</v>
      </c>
      <c r="E61" s="256">
        <v>1</v>
      </c>
      <c r="F61" s="257">
        <v>0</v>
      </c>
      <c r="G61" s="258">
        <f t="shared" si="8"/>
        <v>1</v>
      </c>
      <c r="H61" s="256">
        <v>0</v>
      </c>
      <c r="I61" s="257">
        <v>0</v>
      </c>
      <c r="J61" s="258">
        <f t="shared" si="9"/>
        <v>0</v>
      </c>
      <c r="K61" s="256">
        <v>0</v>
      </c>
      <c r="L61" s="257">
        <v>0</v>
      </c>
      <c r="M61" s="258">
        <f t="shared" si="10"/>
        <v>0</v>
      </c>
      <c r="N61" s="259">
        <f t="shared" si="11"/>
        <v>3</v>
      </c>
      <c r="O61" s="260">
        <f t="shared" si="12"/>
        <v>0</v>
      </c>
      <c r="P61" s="261">
        <f t="shared" si="13"/>
        <v>3</v>
      </c>
    </row>
    <row r="62" spans="1:16" ht="15">
      <c r="A62" s="262" t="s">
        <v>215</v>
      </c>
      <c r="B62" s="256">
        <v>3</v>
      </c>
      <c r="C62" s="257">
        <v>0</v>
      </c>
      <c r="D62" s="258">
        <f t="shared" si="7"/>
        <v>3</v>
      </c>
      <c r="E62" s="256">
        <v>5</v>
      </c>
      <c r="F62" s="257">
        <v>0</v>
      </c>
      <c r="G62" s="258">
        <f t="shared" si="8"/>
        <v>5</v>
      </c>
      <c r="H62" s="256">
        <v>0</v>
      </c>
      <c r="I62" s="257">
        <v>0</v>
      </c>
      <c r="J62" s="258">
        <f t="shared" si="9"/>
        <v>0</v>
      </c>
      <c r="K62" s="256">
        <v>2</v>
      </c>
      <c r="L62" s="257">
        <v>0</v>
      </c>
      <c r="M62" s="258">
        <f t="shared" si="10"/>
        <v>2</v>
      </c>
      <c r="N62" s="259">
        <f t="shared" si="11"/>
        <v>10</v>
      </c>
      <c r="O62" s="260">
        <f t="shared" si="12"/>
        <v>0</v>
      </c>
      <c r="P62" s="261">
        <f t="shared" si="13"/>
        <v>10</v>
      </c>
    </row>
    <row r="63" spans="1:16" ht="15">
      <c r="A63" s="262" t="s">
        <v>216</v>
      </c>
      <c r="B63" s="256">
        <v>0</v>
      </c>
      <c r="C63" s="257">
        <v>0</v>
      </c>
      <c r="D63" s="258">
        <f t="shared" si="7"/>
        <v>0</v>
      </c>
      <c r="E63" s="256">
        <v>3</v>
      </c>
      <c r="F63" s="257">
        <v>1</v>
      </c>
      <c r="G63" s="258">
        <f t="shared" si="8"/>
        <v>4</v>
      </c>
      <c r="H63" s="256">
        <v>0</v>
      </c>
      <c r="I63" s="257">
        <v>0</v>
      </c>
      <c r="J63" s="258">
        <f t="shared" si="9"/>
        <v>0</v>
      </c>
      <c r="K63" s="256">
        <v>0</v>
      </c>
      <c r="L63" s="257">
        <v>0</v>
      </c>
      <c r="M63" s="258">
        <f t="shared" si="10"/>
        <v>0</v>
      </c>
      <c r="N63" s="259">
        <f t="shared" si="11"/>
        <v>3</v>
      </c>
      <c r="O63" s="260">
        <f t="shared" si="12"/>
        <v>1</v>
      </c>
      <c r="P63" s="261">
        <f t="shared" si="13"/>
        <v>4</v>
      </c>
    </row>
    <row r="64" spans="1:16" ht="15">
      <c r="A64" s="262" t="s">
        <v>217</v>
      </c>
      <c r="B64" s="256">
        <v>1</v>
      </c>
      <c r="C64" s="257">
        <v>1</v>
      </c>
      <c r="D64" s="258">
        <f t="shared" si="7"/>
        <v>2</v>
      </c>
      <c r="E64" s="256">
        <v>1</v>
      </c>
      <c r="F64" s="257">
        <v>0</v>
      </c>
      <c r="G64" s="258">
        <f t="shared" si="8"/>
        <v>1</v>
      </c>
      <c r="H64" s="256">
        <v>0</v>
      </c>
      <c r="I64" s="257">
        <v>0</v>
      </c>
      <c r="J64" s="258">
        <f t="shared" si="9"/>
        <v>0</v>
      </c>
      <c r="K64" s="256">
        <v>0</v>
      </c>
      <c r="L64" s="257">
        <v>0</v>
      </c>
      <c r="M64" s="258">
        <f t="shared" si="10"/>
        <v>0</v>
      </c>
      <c r="N64" s="259">
        <f t="shared" si="11"/>
        <v>2</v>
      </c>
      <c r="O64" s="260">
        <f t="shared" si="12"/>
        <v>1</v>
      </c>
      <c r="P64" s="261">
        <f t="shared" si="13"/>
        <v>3</v>
      </c>
    </row>
    <row r="65" spans="1:16" ht="15">
      <c r="A65" s="262" t="s">
        <v>218</v>
      </c>
      <c r="B65" s="256">
        <v>104</v>
      </c>
      <c r="C65" s="257">
        <v>4</v>
      </c>
      <c r="D65" s="258">
        <f t="shared" si="7"/>
        <v>108</v>
      </c>
      <c r="E65" s="256">
        <v>357</v>
      </c>
      <c r="F65" s="257">
        <v>4</v>
      </c>
      <c r="G65" s="258">
        <f t="shared" si="8"/>
        <v>361</v>
      </c>
      <c r="H65" s="256">
        <v>0</v>
      </c>
      <c r="I65" s="257">
        <v>0</v>
      </c>
      <c r="J65" s="258">
        <f t="shared" si="9"/>
        <v>0</v>
      </c>
      <c r="K65" s="256">
        <v>0</v>
      </c>
      <c r="L65" s="257">
        <v>0</v>
      </c>
      <c r="M65" s="258">
        <f t="shared" si="10"/>
        <v>0</v>
      </c>
      <c r="N65" s="259">
        <f t="shared" si="11"/>
        <v>461</v>
      </c>
      <c r="O65" s="260">
        <f t="shared" si="12"/>
        <v>8</v>
      </c>
      <c r="P65" s="261">
        <f t="shared" si="13"/>
        <v>469</v>
      </c>
    </row>
    <row r="66" spans="1:16" ht="15">
      <c r="A66" s="262" t="s">
        <v>219</v>
      </c>
      <c r="B66" s="256">
        <v>18</v>
      </c>
      <c r="C66" s="257">
        <v>34</v>
      </c>
      <c r="D66" s="258">
        <f t="shared" si="7"/>
        <v>52</v>
      </c>
      <c r="E66" s="256">
        <v>18</v>
      </c>
      <c r="F66" s="257">
        <v>15</v>
      </c>
      <c r="G66" s="258">
        <f t="shared" si="8"/>
        <v>33</v>
      </c>
      <c r="H66" s="256">
        <v>0</v>
      </c>
      <c r="I66" s="257">
        <v>0</v>
      </c>
      <c r="J66" s="258">
        <f t="shared" si="9"/>
        <v>0</v>
      </c>
      <c r="K66" s="256">
        <v>0</v>
      </c>
      <c r="L66" s="257">
        <v>0</v>
      </c>
      <c r="M66" s="258">
        <f t="shared" si="10"/>
        <v>0</v>
      </c>
      <c r="N66" s="259">
        <f t="shared" si="11"/>
        <v>36</v>
      </c>
      <c r="O66" s="260">
        <f t="shared" si="12"/>
        <v>49</v>
      </c>
      <c r="P66" s="261">
        <f t="shared" si="13"/>
        <v>85</v>
      </c>
    </row>
    <row r="67" spans="1:16" ht="15">
      <c r="A67" s="262" t="s">
        <v>220</v>
      </c>
      <c r="B67" s="256">
        <v>20</v>
      </c>
      <c r="C67" s="257">
        <v>3</v>
      </c>
      <c r="D67" s="258">
        <f t="shared" si="7"/>
        <v>23</v>
      </c>
      <c r="E67" s="256">
        <v>54</v>
      </c>
      <c r="F67" s="257">
        <v>20</v>
      </c>
      <c r="G67" s="258">
        <f t="shared" si="8"/>
        <v>74</v>
      </c>
      <c r="H67" s="256">
        <v>0</v>
      </c>
      <c r="I67" s="257">
        <v>0</v>
      </c>
      <c r="J67" s="258">
        <f t="shared" si="9"/>
        <v>0</v>
      </c>
      <c r="K67" s="256">
        <v>0</v>
      </c>
      <c r="L67" s="257">
        <v>0</v>
      </c>
      <c r="M67" s="258">
        <f t="shared" si="10"/>
        <v>0</v>
      </c>
      <c r="N67" s="259">
        <f t="shared" si="11"/>
        <v>74</v>
      </c>
      <c r="O67" s="260">
        <f t="shared" si="12"/>
        <v>23</v>
      </c>
      <c r="P67" s="261">
        <f t="shared" si="13"/>
        <v>97</v>
      </c>
    </row>
    <row r="68" spans="1:16" ht="15">
      <c r="A68" s="262" t="s">
        <v>221</v>
      </c>
      <c r="B68" s="256">
        <v>4</v>
      </c>
      <c r="C68" s="257">
        <v>1</v>
      </c>
      <c r="D68" s="258">
        <f t="shared" si="7"/>
        <v>5</v>
      </c>
      <c r="E68" s="256">
        <v>1</v>
      </c>
      <c r="F68" s="257">
        <v>0</v>
      </c>
      <c r="G68" s="258">
        <f t="shared" si="8"/>
        <v>1</v>
      </c>
      <c r="H68" s="256">
        <v>0</v>
      </c>
      <c r="I68" s="257">
        <v>0</v>
      </c>
      <c r="J68" s="258">
        <f t="shared" si="9"/>
        <v>0</v>
      </c>
      <c r="K68" s="256">
        <v>1</v>
      </c>
      <c r="L68" s="257">
        <v>0</v>
      </c>
      <c r="M68" s="258">
        <f t="shared" si="10"/>
        <v>1</v>
      </c>
      <c r="N68" s="259">
        <f t="shared" si="11"/>
        <v>6</v>
      </c>
      <c r="O68" s="260">
        <f t="shared" si="12"/>
        <v>1</v>
      </c>
      <c r="P68" s="261">
        <f t="shared" si="13"/>
        <v>7</v>
      </c>
    </row>
    <row r="69" spans="1:16" ht="15">
      <c r="A69" s="262" t="s">
        <v>222</v>
      </c>
      <c r="B69" s="256">
        <v>3</v>
      </c>
      <c r="C69" s="257">
        <v>8</v>
      </c>
      <c r="D69" s="258">
        <f t="shared" si="7"/>
        <v>11</v>
      </c>
      <c r="E69" s="256">
        <v>187</v>
      </c>
      <c r="F69" s="257">
        <v>100</v>
      </c>
      <c r="G69" s="258">
        <f t="shared" si="8"/>
        <v>287</v>
      </c>
      <c r="H69" s="256">
        <v>0</v>
      </c>
      <c r="I69" s="257">
        <v>1</v>
      </c>
      <c r="J69" s="258">
        <f t="shared" si="9"/>
        <v>1</v>
      </c>
      <c r="K69" s="256">
        <v>5</v>
      </c>
      <c r="L69" s="257">
        <v>0</v>
      </c>
      <c r="M69" s="258">
        <f t="shared" si="10"/>
        <v>5</v>
      </c>
      <c r="N69" s="259">
        <f t="shared" si="11"/>
        <v>195</v>
      </c>
      <c r="O69" s="260">
        <f t="shared" si="12"/>
        <v>109</v>
      </c>
      <c r="P69" s="261">
        <f t="shared" si="13"/>
        <v>304</v>
      </c>
    </row>
    <row r="70" spans="1:16" ht="15">
      <c r="A70" s="262" t="s">
        <v>223</v>
      </c>
      <c r="B70" s="256">
        <v>14</v>
      </c>
      <c r="C70" s="257">
        <v>40</v>
      </c>
      <c r="D70" s="258">
        <f t="shared" si="7"/>
        <v>54</v>
      </c>
      <c r="E70" s="256">
        <v>134</v>
      </c>
      <c r="F70" s="257">
        <v>68</v>
      </c>
      <c r="G70" s="258">
        <f t="shared" si="8"/>
        <v>202</v>
      </c>
      <c r="H70" s="256">
        <v>0</v>
      </c>
      <c r="I70" s="257">
        <v>0</v>
      </c>
      <c r="J70" s="258">
        <f t="shared" si="9"/>
        <v>0</v>
      </c>
      <c r="K70" s="256">
        <v>3</v>
      </c>
      <c r="L70" s="257">
        <v>3</v>
      </c>
      <c r="M70" s="258">
        <f t="shared" si="10"/>
        <v>6</v>
      </c>
      <c r="N70" s="259">
        <f t="shared" si="11"/>
        <v>151</v>
      </c>
      <c r="O70" s="260">
        <f t="shared" si="12"/>
        <v>111</v>
      </c>
      <c r="P70" s="261">
        <f t="shared" si="13"/>
        <v>262</v>
      </c>
    </row>
    <row r="71" spans="1:16" ht="15">
      <c r="A71" s="262" t="s">
        <v>224</v>
      </c>
      <c r="B71" s="256">
        <v>79</v>
      </c>
      <c r="C71" s="257">
        <v>44</v>
      </c>
      <c r="D71" s="258">
        <f aca="true" t="shared" si="14" ref="D71:D102">SUM(B71:C71)</f>
        <v>123</v>
      </c>
      <c r="E71" s="256">
        <v>499</v>
      </c>
      <c r="F71" s="257">
        <v>164</v>
      </c>
      <c r="G71" s="258">
        <f aca="true" t="shared" si="15" ref="G71:G102">SUM(E71:F71)</f>
        <v>663</v>
      </c>
      <c r="H71" s="256">
        <v>2</v>
      </c>
      <c r="I71" s="257">
        <v>2</v>
      </c>
      <c r="J71" s="258">
        <f aca="true" t="shared" si="16" ref="J71:J102">SUM(H71:I71)</f>
        <v>4</v>
      </c>
      <c r="K71" s="256">
        <v>2</v>
      </c>
      <c r="L71" s="257">
        <v>1</v>
      </c>
      <c r="M71" s="258">
        <f aca="true" t="shared" si="17" ref="M71:M102">SUM(K71:L71)</f>
        <v>3</v>
      </c>
      <c r="N71" s="259">
        <f aca="true" t="shared" si="18" ref="N71:N102">B71+E71+H71+K71</f>
        <v>582</v>
      </c>
      <c r="O71" s="260">
        <f aca="true" t="shared" si="19" ref="O71:O102">C71+F71+I71+L71</f>
        <v>211</v>
      </c>
      <c r="P71" s="261">
        <f aca="true" t="shared" si="20" ref="P71:P102">SUM(N71:O71)</f>
        <v>793</v>
      </c>
    </row>
    <row r="72" spans="1:16" ht="15">
      <c r="A72" s="262" t="s">
        <v>225</v>
      </c>
      <c r="B72" s="256">
        <v>0</v>
      </c>
      <c r="C72" s="257">
        <v>1</v>
      </c>
      <c r="D72" s="258">
        <f t="shared" si="14"/>
        <v>1</v>
      </c>
      <c r="E72" s="256">
        <v>116</v>
      </c>
      <c r="F72" s="257">
        <v>15</v>
      </c>
      <c r="G72" s="258">
        <f t="shared" si="15"/>
        <v>131</v>
      </c>
      <c r="H72" s="256">
        <v>0</v>
      </c>
      <c r="I72" s="257">
        <v>0</v>
      </c>
      <c r="J72" s="258">
        <f t="shared" si="16"/>
        <v>0</v>
      </c>
      <c r="K72" s="256">
        <v>0</v>
      </c>
      <c r="L72" s="257">
        <v>1</v>
      </c>
      <c r="M72" s="258">
        <f t="shared" si="17"/>
        <v>1</v>
      </c>
      <c r="N72" s="259">
        <f t="shared" si="18"/>
        <v>116</v>
      </c>
      <c r="O72" s="260">
        <f t="shared" si="19"/>
        <v>17</v>
      </c>
      <c r="P72" s="261">
        <f t="shared" si="20"/>
        <v>133</v>
      </c>
    </row>
    <row r="73" spans="1:16" ht="15">
      <c r="A73" s="262" t="s">
        <v>226</v>
      </c>
      <c r="B73" s="256">
        <v>0</v>
      </c>
      <c r="C73" s="257">
        <v>0</v>
      </c>
      <c r="D73" s="258">
        <f t="shared" si="14"/>
        <v>0</v>
      </c>
      <c r="E73" s="256">
        <v>38</v>
      </c>
      <c r="F73" s="257">
        <v>39</v>
      </c>
      <c r="G73" s="258">
        <f t="shared" si="15"/>
        <v>77</v>
      </c>
      <c r="H73" s="256">
        <v>0</v>
      </c>
      <c r="I73" s="257">
        <v>0</v>
      </c>
      <c r="J73" s="258">
        <f t="shared" si="16"/>
        <v>0</v>
      </c>
      <c r="K73" s="256">
        <v>0</v>
      </c>
      <c r="L73" s="257">
        <v>0</v>
      </c>
      <c r="M73" s="258">
        <f t="shared" si="17"/>
        <v>0</v>
      </c>
      <c r="N73" s="259">
        <f t="shared" si="18"/>
        <v>38</v>
      </c>
      <c r="O73" s="260">
        <f t="shared" si="19"/>
        <v>39</v>
      </c>
      <c r="P73" s="261">
        <f t="shared" si="20"/>
        <v>77</v>
      </c>
    </row>
    <row r="74" spans="1:16" ht="15">
      <c r="A74" s="262" t="s">
        <v>227</v>
      </c>
      <c r="B74" s="256">
        <v>0</v>
      </c>
      <c r="C74" s="257">
        <v>0</v>
      </c>
      <c r="D74" s="258">
        <f t="shared" si="14"/>
        <v>0</v>
      </c>
      <c r="E74" s="256">
        <v>5</v>
      </c>
      <c r="F74" s="257">
        <v>1</v>
      </c>
      <c r="G74" s="258">
        <f t="shared" si="15"/>
        <v>6</v>
      </c>
      <c r="H74" s="256">
        <v>0</v>
      </c>
      <c r="I74" s="257">
        <v>1</v>
      </c>
      <c r="J74" s="258">
        <f t="shared" si="16"/>
        <v>1</v>
      </c>
      <c r="K74" s="256">
        <v>0</v>
      </c>
      <c r="L74" s="257">
        <v>0</v>
      </c>
      <c r="M74" s="258">
        <f t="shared" si="17"/>
        <v>0</v>
      </c>
      <c r="N74" s="259">
        <f t="shared" si="18"/>
        <v>5</v>
      </c>
      <c r="O74" s="260">
        <f t="shared" si="19"/>
        <v>2</v>
      </c>
      <c r="P74" s="261">
        <f t="shared" si="20"/>
        <v>7</v>
      </c>
    </row>
    <row r="75" spans="1:16" ht="15">
      <c r="A75" s="262" t="s">
        <v>228</v>
      </c>
      <c r="B75" s="256">
        <v>0</v>
      </c>
      <c r="C75" s="257">
        <v>0</v>
      </c>
      <c r="D75" s="258">
        <f t="shared" si="14"/>
        <v>0</v>
      </c>
      <c r="E75" s="256">
        <v>0</v>
      </c>
      <c r="F75" s="257">
        <v>2</v>
      </c>
      <c r="G75" s="258">
        <f t="shared" si="15"/>
        <v>2</v>
      </c>
      <c r="H75" s="256">
        <v>0</v>
      </c>
      <c r="I75" s="257">
        <v>0</v>
      </c>
      <c r="J75" s="258">
        <f t="shared" si="16"/>
        <v>0</v>
      </c>
      <c r="K75" s="256">
        <v>1</v>
      </c>
      <c r="L75" s="257">
        <v>0</v>
      </c>
      <c r="M75" s="258">
        <f t="shared" si="17"/>
        <v>1</v>
      </c>
      <c r="N75" s="259">
        <f t="shared" si="18"/>
        <v>1</v>
      </c>
      <c r="O75" s="260">
        <f t="shared" si="19"/>
        <v>2</v>
      </c>
      <c r="P75" s="261">
        <f t="shared" si="20"/>
        <v>3</v>
      </c>
    </row>
    <row r="76" spans="1:16" ht="15">
      <c r="A76" s="262" t="s">
        <v>229</v>
      </c>
      <c r="B76" s="256">
        <v>0</v>
      </c>
      <c r="C76" s="257">
        <v>1</v>
      </c>
      <c r="D76" s="258">
        <f t="shared" si="14"/>
        <v>1</v>
      </c>
      <c r="E76" s="256">
        <v>3</v>
      </c>
      <c r="F76" s="257">
        <v>0</v>
      </c>
      <c r="G76" s="258">
        <f t="shared" si="15"/>
        <v>3</v>
      </c>
      <c r="H76" s="256">
        <v>0</v>
      </c>
      <c r="I76" s="257">
        <v>0</v>
      </c>
      <c r="J76" s="258">
        <f t="shared" si="16"/>
        <v>0</v>
      </c>
      <c r="K76" s="256">
        <v>0</v>
      </c>
      <c r="L76" s="257">
        <v>0</v>
      </c>
      <c r="M76" s="258">
        <f t="shared" si="17"/>
        <v>0</v>
      </c>
      <c r="N76" s="259">
        <f t="shared" si="18"/>
        <v>3</v>
      </c>
      <c r="O76" s="260">
        <f t="shared" si="19"/>
        <v>1</v>
      </c>
      <c r="P76" s="261">
        <f t="shared" si="20"/>
        <v>4</v>
      </c>
    </row>
    <row r="77" spans="1:16" ht="15">
      <c r="A77" s="262" t="s">
        <v>230</v>
      </c>
      <c r="B77" s="256">
        <v>0</v>
      </c>
      <c r="C77" s="257">
        <v>1</v>
      </c>
      <c r="D77" s="258">
        <f t="shared" si="14"/>
        <v>1</v>
      </c>
      <c r="E77" s="256">
        <v>27</v>
      </c>
      <c r="F77" s="257">
        <v>5</v>
      </c>
      <c r="G77" s="258">
        <f t="shared" si="15"/>
        <v>32</v>
      </c>
      <c r="H77" s="256">
        <v>0</v>
      </c>
      <c r="I77" s="257">
        <v>0</v>
      </c>
      <c r="J77" s="258">
        <f t="shared" si="16"/>
        <v>0</v>
      </c>
      <c r="K77" s="256">
        <v>2</v>
      </c>
      <c r="L77" s="257">
        <v>0</v>
      </c>
      <c r="M77" s="258">
        <f t="shared" si="17"/>
        <v>2</v>
      </c>
      <c r="N77" s="259">
        <f t="shared" si="18"/>
        <v>29</v>
      </c>
      <c r="O77" s="260">
        <f t="shared" si="19"/>
        <v>6</v>
      </c>
      <c r="P77" s="261">
        <f t="shared" si="20"/>
        <v>35</v>
      </c>
    </row>
    <row r="78" spans="1:16" ht="15">
      <c r="A78" s="262" t="s">
        <v>231</v>
      </c>
      <c r="B78" s="256">
        <v>1</v>
      </c>
      <c r="C78" s="257">
        <v>2</v>
      </c>
      <c r="D78" s="258">
        <f t="shared" si="14"/>
        <v>3</v>
      </c>
      <c r="E78" s="256">
        <v>3</v>
      </c>
      <c r="F78" s="257">
        <v>1</v>
      </c>
      <c r="G78" s="258">
        <f t="shared" si="15"/>
        <v>4</v>
      </c>
      <c r="H78" s="256">
        <v>0</v>
      </c>
      <c r="I78" s="257">
        <v>0</v>
      </c>
      <c r="J78" s="258">
        <f t="shared" si="16"/>
        <v>0</v>
      </c>
      <c r="K78" s="256">
        <v>0</v>
      </c>
      <c r="L78" s="257">
        <v>0</v>
      </c>
      <c r="M78" s="258">
        <f t="shared" si="17"/>
        <v>0</v>
      </c>
      <c r="N78" s="259">
        <f t="shared" si="18"/>
        <v>4</v>
      </c>
      <c r="O78" s="260">
        <f t="shared" si="19"/>
        <v>3</v>
      </c>
      <c r="P78" s="261">
        <f t="shared" si="20"/>
        <v>7</v>
      </c>
    </row>
    <row r="79" spans="1:16" ht="15">
      <c r="A79" s="262" t="s">
        <v>232</v>
      </c>
      <c r="B79" s="256">
        <v>3</v>
      </c>
      <c r="C79" s="257">
        <v>4</v>
      </c>
      <c r="D79" s="258">
        <f t="shared" si="14"/>
        <v>7</v>
      </c>
      <c r="E79" s="256">
        <v>5</v>
      </c>
      <c r="F79" s="257">
        <v>3</v>
      </c>
      <c r="G79" s="258">
        <f t="shared" si="15"/>
        <v>8</v>
      </c>
      <c r="H79" s="256">
        <v>0</v>
      </c>
      <c r="I79" s="257">
        <v>0</v>
      </c>
      <c r="J79" s="258">
        <f t="shared" si="16"/>
        <v>0</v>
      </c>
      <c r="K79" s="256">
        <v>0</v>
      </c>
      <c r="L79" s="257">
        <v>0</v>
      </c>
      <c r="M79" s="258">
        <f t="shared" si="17"/>
        <v>0</v>
      </c>
      <c r="N79" s="259">
        <f t="shared" si="18"/>
        <v>8</v>
      </c>
      <c r="O79" s="260">
        <f t="shared" si="19"/>
        <v>7</v>
      </c>
      <c r="P79" s="261">
        <f t="shared" si="20"/>
        <v>15</v>
      </c>
    </row>
    <row r="80" spans="1:16" ht="15">
      <c r="A80" s="262" t="s">
        <v>233</v>
      </c>
      <c r="B80" s="256">
        <v>14</v>
      </c>
      <c r="C80" s="257">
        <v>4</v>
      </c>
      <c r="D80" s="258">
        <f t="shared" si="14"/>
        <v>18</v>
      </c>
      <c r="E80" s="256">
        <v>124</v>
      </c>
      <c r="F80" s="257">
        <v>27</v>
      </c>
      <c r="G80" s="258">
        <f t="shared" si="15"/>
        <v>151</v>
      </c>
      <c r="H80" s="256">
        <v>0</v>
      </c>
      <c r="I80" s="257">
        <v>0</v>
      </c>
      <c r="J80" s="258">
        <f t="shared" si="16"/>
        <v>0</v>
      </c>
      <c r="K80" s="256">
        <v>1</v>
      </c>
      <c r="L80" s="257">
        <v>1</v>
      </c>
      <c r="M80" s="258">
        <f t="shared" si="17"/>
        <v>2</v>
      </c>
      <c r="N80" s="259">
        <f t="shared" si="18"/>
        <v>139</v>
      </c>
      <c r="O80" s="260">
        <f t="shared" si="19"/>
        <v>32</v>
      </c>
      <c r="P80" s="261">
        <f t="shared" si="20"/>
        <v>171</v>
      </c>
    </row>
    <row r="81" spans="1:16" ht="15">
      <c r="A81" s="262" t="s">
        <v>234</v>
      </c>
      <c r="B81" s="256">
        <v>5</v>
      </c>
      <c r="C81" s="257">
        <v>1</v>
      </c>
      <c r="D81" s="258">
        <f t="shared" si="14"/>
        <v>6</v>
      </c>
      <c r="E81" s="256">
        <v>44</v>
      </c>
      <c r="F81" s="257">
        <v>10</v>
      </c>
      <c r="G81" s="258">
        <f t="shared" si="15"/>
        <v>54</v>
      </c>
      <c r="H81" s="256">
        <v>0</v>
      </c>
      <c r="I81" s="257">
        <v>0</v>
      </c>
      <c r="J81" s="258">
        <f t="shared" si="16"/>
        <v>0</v>
      </c>
      <c r="K81" s="256">
        <v>3</v>
      </c>
      <c r="L81" s="257">
        <v>0</v>
      </c>
      <c r="M81" s="258">
        <f t="shared" si="17"/>
        <v>3</v>
      </c>
      <c r="N81" s="259">
        <f t="shared" si="18"/>
        <v>52</v>
      </c>
      <c r="O81" s="260">
        <f t="shared" si="19"/>
        <v>11</v>
      </c>
      <c r="P81" s="261">
        <f t="shared" si="20"/>
        <v>63</v>
      </c>
    </row>
    <row r="82" spans="1:16" ht="15">
      <c r="A82" s="262" t="s">
        <v>235</v>
      </c>
      <c r="B82" s="256">
        <v>0</v>
      </c>
      <c r="C82" s="257">
        <v>0</v>
      </c>
      <c r="D82" s="258">
        <f t="shared" si="14"/>
        <v>0</v>
      </c>
      <c r="E82" s="256">
        <v>49</v>
      </c>
      <c r="F82" s="257">
        <v>5</v>
      </c>
      <c r="G82" s="258">
        <f t="shared" si="15"/>
        <v>54</v>
      </c>
      <c r="H82" s="256">
        <v>0</v>
      </c>
      <c r="I82" s="257">
        <v>0</v>
      </c>
      <c r="J82" s="258">
        <f t="shared" si="16"/>
        <v>0</v>
      </c>
      <c r="K82" s="256">
        <v>2</v>
      </c>
      <c r="L82" s="257">
        <v>1</v>
      </c>
      <c r="M82" s="258">
        <f t="shared" si="17"/>
        <v>3</v>
      </c>
      <c r="N82" s="259">
        <f t="shared" si="18"/>
        <v>51</v>
      </c>
      <c r="O82" s="260">
        <f t="shared" si="19"/>
        <v>6</v>
      </c>
      <c r="P82" s="261">
        <f t="shared" si="20"/>
        <v>57</v>
      </c>
    </row>
    <row r="83" spans="1:16" ht="15">
      <c r="A83" s="262" t="s">
        <v>236</v>
      </c>
      <c r="B83" s="256">
        <v>4</v>
      </c>
      <c r="C83" s="257">
        <v>3</v>
      </c>
      <c r="D83" s="258">
        <f t="shared" si="14"/>
        <v>7</v>
      </c>
      <c r="E83" s="256">
        <v>32</v>
      </c>
      <c r="F83" s="257">
        <v>2</v>
      </c>
      <c r="G83" s="258">
        <f t="shared" si="15"/>
        <v>34</v>
      </c>
      <c r="H83" s="256">
        <v>0</v>
      </c>
      <c r="I83" s="257">
        <v>0</v>
      </c>
      <c r="J83" s="258">
        <f t="shared" si="16"/>
        <v>0</v>
      </c>
      <c r="K83" s="256">
        <v>0</v>
      </c>
      <c r="L83" s="257">
        <v>0</v>
      </c>
      <c r="M83" s="258">
        <f t="shared" si="17"/>
        <v>0</v>
      </c>
      <c r="N83" s="259">
        <f t="shared" si="18"/>
        <v>36</v>
      </c>
      <c r="O83" s="260">
        <f t="shared" si="19"/>
        <v>5</v>
      </c>
      <c r="P83" s="261">
        <f t="shared" si="20"/>
        <v>41</v>
      </c>
    </row>
    <row r="84" spans="1:16" ht="15">
      <c r="A84" s="262" t="s">
        <v>237</v>
      </c>
      <c r="B84" s="256">
        <v>5</v>
      </c>
      <c r="C84" s="257">
        <v>1</v>
      </c>
      <c r="D84" s="258">
        <f t="shared" si="14"/>
        <v>6</v>
      </c>
      <c r="E84" s="256">
        <v>8</v>
      </c>
      <c r="F84" s="257">
        <v>1</v>
      </c>
      <c r="G84" s="258">
        <f t="shared" si="15"/>
        <v>9</v>
      </c>
      <c r="H84" s="256">
        <v>0</v>
      </c>
      <c r="I84" s="257">
        <v>0</v>
      </c>
      <c r="J84" s="258">
        <f t="shared" si="16"/>
        <v>0</v>
      </c>
      <c r="K84" s="256">
        <v>0</v>
      </c>
      <c r="L84" s="257">
        <v>0</v>
      </c>
      <c r="M84" s="258">
        <f t="shared" si="17"/>
        <v>0</v>
      </c>
      <c r="N84" s="259">
        <f t="shared" si="18"/>
        <v>13</v>
      </c>
      <c r="O84" s="260">
        <f t="shared" si="19"/>
        <v>2</v>
      </c>
      <c r="P84" s="261">
        <f t="shared" si="20"/>
        <v>15</v>
      </c>
    </row>
    <row r="85" spans="1:16" ht="15">
      <c r="A85" s="262" t="s">
        <v>238</v>
      </c>
      <c r="B85" s="256">
        <v>5</v>
      </c>
      <c r="C85" s="257">
        <v>0</v>
      </c>
      <c r="D85" s="258">
        <f t="shared" si="14"/>
        <v>5</v>
      </c>
      <c r="E85" s="256">
        <v>14</v>
      </c>
      <c r="F85" s="257">
        <v>1</v>
      </c>
      <c r="G85" s="258">
        <f t="shared" si="15"/>
        <v>15</v>
      </c>
      <c r="H85" s="256">
        <v>0</v>
      </c>
      <c r="I85" s="257">
        <v>0</v>
      </c>
      <c r="J85" s="258">
        <f t="shared" si="16"/>
        <v>0</v>
      </c>
      <c r="K85" s="256">
        <v>2</v>
      </c>
      <c r="L85" s="257">
        <v>0</v>
      </c>
      <c r="M85" s="258">
        <f t="shared" si="17"/>
        <v>2</v>
      </c>
      <c r="N85" s="259">
        <f t="shared" si="18"/>
        <v>21</v>
      </c>
      <c r="O85" s="260">
        <f t="shared" si="19"/>
        <v>1</v>
      </c>
      <c r="P85" s="261">
        <f t="shared" si="20"/>
        <v>22</v>
      </c>
    </row>
    <row r="86" spans="1:16" ht="15">
      <c r="A86" s="262" t="s">
        <v>239</v>
      </c>
      <c r="B86" s="256">
        <v>5</v>
      </c>
      <c r="C86" s="257">
        <v>0</v>
      </c>
      <c r="D86" s="258">
        <f t="shared" si="14"/>
        <v>5</v>
      </c>
      <c r="E86" s="256">
        <v>38</v>
      </c>
      <c r="F86" s="257">
        <v>17</v>
      </c>
      <c r="G86" s="258">
        <f t="shared" si="15"/>
        <v>55</v>
      </c>
      <c r="H86" s="256">
        <v>0</v>
      </c>
      <c r="I86" s="257">
        <v>0</v>
      </c>
      <c r="J86" s="258">
        <f t="shared" si="16"/>
        <v>0</v>
      </c>
      <c r="K86" s="256">
        <v>2</v>
      </c>
      <c r="L86" s="257">
        <v>0</v>
      </c>
      <c r="M86" s="258">
        <f t="shared" si="17"/>
        <v>2</v>
      </c>
      <c r="N86" s="259">
        <f t="shared" si="18"/>
        <v>45</v>
      </c>
      <c r="O86" s="260">
        <f t="shared" si="19"/>
        <v>17</v>
      </c>
      <c r="P86" s="261">
        <f t="shared" si="20"/>
        <v>62</v>
      </c>
    </row>
    <row r="87" spans="1:16" ht="15">
      <c r="A87" s="262" t="s">
        <v>240</v>
      </c>
      <c r="B87" s="256">
        <v>1</v>
      </c>
      <c r="C87" s="257">
        <v>1</v>
      </c>
      <c r="D87" s="258">
        <f t="shared" si="14"/>
        <v>2</v>
      </c>
      <c r="E87" s="256">
        <v>10</v>
      </c>
      <c r="F87" s="257">
        <v>5</v>
      </c>
      <c r="G87" s="258">
        <f t="shared" si="15"/>
        <v>15</v>
      </c>
      <c r="H87" s="256">
        <v>0</v>
      </c>
      <c r="I87" s="257">
        <v>0</v>
      </c>
      <c r="J87" s="258">
        <f t="shared" si="16"/>
        <v>0</v>
      </c>
      <c r="K87" s="256">
        <v>3</v>
      </c>
      <c r="L87" s="257">
        <v>0</v>
      </c>
      <c r="M87" s="258">
        <f t="shared" si="17"/>
        <v>3</v>
      </c>
      <c r="N87" s="259">
        <f t="shared" si="18"/>
        <v>14</v>
      </c>
      <c r="O87" s="260">
        <f t="shared" si="19"/>
        <v>6</v>
      </c>
      <c r="P87" s="261">
        <f t="shared" si="20"/>
        <v>20</v>
      </c>
    </row>
    <row r="88" spans="1:16" ht="15">
      <c r="A88" s="262" t="s">
        <v>241</v>
      </c>
      <c r="B88" s="256">
        <v>1</v>
      </c>
      <c r="C88" s="257">
        <v>4</v>
      </c>
      <c r="D88" s="258">
        <f t="shared" si="14"/>
        <v>5</v>
      </c>
      <c r="E88" s="256">
        <v>18</v>
      </c>
      <c r="F88" s="257">
        <v>14</v>
      </c>
      <c r="G88" s="258">
        <f t="shared" si="15"/>
        <v>32</v>
      </c>
      <c r="H88" s="256">
        <v>0</v>
      </c>
      <c r="I88" s="257">
        <v>0</v>
      </c>
      <c r="J88" s="258">
        <f t="shared" si="16"/>
        <v>0</v>
      </c>
      <c r="K88" s="256">
        <v>2</v>
      </c>
      <c r="L88" s="257">
        <v>0</v>
      </c>
      <c r="M88" s="258">
        <f t="shared" si="17"/>
        <v>2</v>
      </c>
      <c r="N88" s="259">
        <f t="shared" si="18"/>
        <v>21</v>
      </c>
      <c r="O88" s="260">
        <f t="shared" si="19"/>
        <v>18</v>
      </c>
      <c r="P88" s="261">
        <f t="shared" si="20"/>
        <v>39</v>
      </c>
    </row>
    <row r="89" spans="1:16" ht="15">
      <c r="A89" s="262" t="s">
        <v>242</v>
      </c>
      <c r="B89" s="256">
        <v>10</v>
      </c>
      <c r="C89" s="257">
        <v>1</v>
      </c>
      <c r="D89" s="258">
        <f t="shared" si="14"/>
        <v>11</v>
      </c>
      <c r="E89" s="256">
        <v>20</v>
      </c>
      <c r="F89" s="257">
        <v>4</v>
      </c>
      <c r="G89" s="258">
        <f t="shared" si="15"/>
        <v>24</v>
      </c>
      <c r="H89" s="256">
        <v>0</v>
      </c>
      <c r="I89" s="257">
        <v>0</v>
      </c>
      <c r="J89" s="258">
        <f t="shared" si="16"/>
        <v>0</v>
      </c>
      <c r="K89" s="256">
        <v>3</v>
      </c>
      <c r="L89" s="257">
        <v>0</v>
      </c>
      <c r="M89" s="258">
        <f t="shared" si="17"/>
        <v>3</v>
      </c>
      <c r="N89" s="259">
        <f t="shared" si="18"/>
        <v>33</v>
      </c>
      <c r="O89" s="260">
        <f t="shared" si="19"/>
        <v>5</v>
      </c>
      <c r="P89" s="261">
        <f t="shared" si="20"/>
        <v>38</v>
      </c>
    </row>
    <row r="90" spans="1:16" ht="15">
      <c r="A90" s="262" t="s">
        <v>243</v>
      </c>
      <c r="B90" s="256">
        <v>1</v>
      </c>
      <c r="C90" s="257">
        <v>0</v>
      </c>
      <c r="D90" s="258">
        <f t="shared" si="14"/>
        <v>1</v>
      </c>
      <c r="E90" s="256">
        <v>1</v>
      </c>
      <c r="F90" s="257">
        <v>0</v>
      </c>
      <c r="G90" s="258">
        <f t="shared" si="15"/>
        <v>1</v>
      </c>
      <c r="H90" s="256">
        <v>0</v>
      </c>
      <c r="I90" s="257">
        <v>0</v>
      </c>
      <c r="J90" s="258">
        <f t="shared" si="16"/>
        <v>0</v>
      </c>
      <c r="K90" s="256">
        <v>0</v>
      </c>
      <c r="L90" s="257">
        <v>0</v>
      </c>
      <c r="M90" s="258">
        <f t="shared" si="17"/>
        <v>0</v>
      </c>
      <c r="N90" s="259">
        <f t="shared" si="18"/>
        <v>2</v>
      </c>
      <c r="O90" s="260">
        <f t="shared" si="19"/>
        <v>0</v>
      </c>
      <c r="P90" s="261">
        <f t="shared" si="20"/>
        <v>2</v>
      </c>
    </row>
    <row r="91" spans="1:16" ht="15">
      <c r="A91" s="262" t="s">
        <v>244</v>
      </c>
      <c r="B91" s="256">
        <v>42</v>
      </c>
      <c r="C91" s="257">
        <v>75</v>
      </c>
      <c r="D91" s="258">
        <f t="shared" si="14"/>
        <v>117</v>
      </c>
      <c r="E91" s="256">
        <v>102</v>
      </c>
      <c r="F91" s="257">
        <v>96</v>
      </c>
      <c r="G91" s="258">
        <f t="shared" si="15"/>
        <v>198</v>
      </c>
      <c r="H91" s="256">
        <v>1</v>
      </c>
      <c r="I91" s="257">
        <v>0</v>
      </c>
      <c r="J91" s="258">
        <f t="shared" si="16"/>
        <v>1</v>
      </c>
      <c r="K91" s="256">
        <v>1</v>
      </c>
      <c r="L91" s="257">
        <v>0</v>
      </c>
      <c r="M91" s="258">
        <f t="shared" si="17"/>
        <v>1</v>
      </c>
      <c r="N91" s="259">
        <f t="shared" si="18"/>
        <v>146</v>
      </c>
      <c r="O91" s="260">
        <f t="shared" si="19"/>
        <v>171</v>
      </c>
      <c r="P91" s="261">
        <f t="shared" si="20"/>
        <v>317</v>
      </c>
    </row>
    <row r="92" spans="1:16" ht="15">
      <c r="A92" s="262" t="s">
        <v>245</v>
      </c>
      <c r="B92" s="256">
        <v>1</v>
      </c>
      <c r="C92" s="257">
        <v>0</v>
      </c>
      <c r="D92" s="258">
        <f t="shared" si="14"/>
        <v>1</v>
      </c>
      <c r="E92" s="256">
        <v>42</v>
      </c>
      <c r="F92" s="257">
        <v>0</v>
      </c>
      <c r="G92" s="258">
        <f t="shared" si="15"/>
        <v>42</v>
      </c>
      <c r="H92" s="256">
        <v>0</v>
      </c>
      <c r="I92" s="257">
        <v>0</v>
      </c>
      <c r="J92" s="258">
        <f t="shared" si="16"/>
        <v>0</v>
      </c>
      <c r="K92" s="256">
        <v>0</v>
      </c>
      <c r="L92" s="257">
        <v>0</v>
      </c>
      <c r="M92" s="258">
        <f t="shared" si="17"/>
        <v>0</v>
      </c>
      <c r="N92" s="259">
        <f t="shared" si="18"/>
        <v>43</v>
      </c>
      <c r="O92" s="260">
        <f t="shared" si="19"/>
        <v>0</v>
      </c>
      <c r="P92" s="261">
        <f t="shared" si="20"/>
        <v>43</v>
      </c>
    </row>
    <row r="93" spans="1:16" ht="15">
      <c r="A93" s="262" t="s">
        <v>246</v>
      </c>
      <c r="B93" s="256">
        <v>1</v>
      </c>
      <c r="C93" s="257">
        <v>0</v>
      </c>
      <c r="D93" s="258">
        <f t="shared" si="14"/>
        <v>1</v>
      </c>
      <c r="E93" s="256">
        <v>5</v>
      </c>
      <c r="F93" s="257">
        <v>0</v>
      </c>
      <c r="G93" s="258">
        <f t="shared" si="15"/>
        <v>5</v>
      </c>
      <c r="H93" s="256">
        <v>0</v>
      </c>
      <c r="I93" s="257">
        <v>0</v>
      </c>
      <c r="J93" s="258">
        <f t="shared" si="16"/>
        <v>0</v>
      </c>
      <c r="K93" s="256">
        <v>1</v>
      </c>
      <c r="L93" s="257">
        <v>1</v>
      </c>
      <c r="M93" s="258">
        <f t="shared" si="17"/>
        <v>2</v>
      </c>
      <c r="N93" s="259">
        <f t="shared" si="18"/>
        <v>7</v>
      </c>
      <c r="O93" s="260">
        <f t="shared" si="19"/>
        <v>1</v>
      </c>
      <c r="P93" s="261">
        <f t="shared" si="20"/>
        <v>8</v>
      </c>
    </row>
    <row r="94" spans="1:16" ht="15">
      <c r="A94" s="262" t="s">
        <v>247</v>
      </c>
      <c r="B94" s="256">
        <v>2</v>
      </c>
      <c r="C94" s="257">
        <v>0</v>
      </c>
      <c r="D94" s="258">
        <f t="shared" si="14"/>
        <v>2</v>
      </c>
      <c r="E94" s="256">
        <v>2</v>
      </c>
      <c r="F94" s="257">
        <v>0</v>
      </c>
      <c r="G94" s="258">
        <f t="shared" si="15"/>
        <v>2</v>
      </c>
      <c r="H94" s="256">
        <v>0</v>
      </c>
      <c r="I94" s="257">
        <v>0</v>
      </c>
      <c r="J94" s="258">
        <f t="shared" si="16"/>
        <v>0</v>
      </c>
      <c r="K94" s="256">
        <v>1</v>
      </c>
      <c r="L94" s="257">
        <v>0</v>
      </c>
      <c r="M94" s="258">
        <f t="shared" si="17"/>
        <v>1</v>
      </c>
      <c r="N94" s="259">
        <f t="shared" si="18"/>
        <v>5</v>
      </c>
      <c r="O94" s="260">
        <f t="shared" si="19"/>
        <v>0</v>
      </c>
      <c r="P94" s="261">
        <f t="shared" si="20"/>
        <v>5</v>
      </c>
    </row>
    <row r="95" spans="1:16" ht="15">
      <c r="A95" s="262" t="s">
        <v>248</v>
      </c>
      <c r="B95" s="256">
        <v>1</v>
      </c>
      <c r="C95" s="257">
        <v>0</v>
      </c>
      <c r="D95" s="258">
        <f t="shared" si="14"/>
        <v>1</v>
      </c>
      <c r="E95" s="256">
        <v>7</v>
      </c>
      <c r="F95" s="257">
        <v>2</v>
      </c>
      <c r="G95" s="258">
        <f t="shared" si="15"/>
        <v>9</v>
      </c>
      <c r="H95" s="256">
        <v>0</v>
      </c>
      <c r="I95" s="257">
        <v>0</v>
      </c>
      <c r="J95" s="258">
        <f t="shared" si="16"/>
        <v>0</v>
      </c>
      <c r="K95" s="256">
        <v>0</v>
      </c>
      <c r="L95" s="257">
        <v>0</v>
      </c>
      <c r="M95" s="258">
        <f t="shared" si="17"/>
        <v>0</v>
      </c>
      <c r="N95" s="259">
        <f t="shared" si="18"/>
        <v>8</v>
      </c>
      <c r="O95" s="260">
        <f t="shared" si="19"/>
        <v>2</v>
      </c>
      <c r="P95" s="261">
        <f t="shared" si="20"/>
        <v>10</v>
      </c>
    </row>
    <row r="96" spans="1:16" ht="15">
      <c r="A96" s="262" t="s">
        <v>249</v>
      </c>
      <c r="B96" s="256">
        <v>1</v>
      </c>
      <c r="C96" s="257">
        <v>0</v>
      </c>
      <c r="D96" s="258">
        <f t="shared" si="14"/>
        <v>1</v>
      </c>
      <c r="E96" s="256">
        <v>2</v>
      </c>
      <c r="F96" s="257">
        <v>1</v>
      </c>
      <c r="G96" s="258">
        <f t="shared" si="15"/>
        <v>3</v>
      </c>
      <c r="H96" s="256">
        <v>0</v>
      </c>
      <c r="I96" s="257">
        <v>0</v>
      </c>
      <c r="J96" s="258">
        <f t="shared" si="16"/>
        <v>0</v>
      </c>
      <c r="K96" s="256">
        <v>0</v>
      </c>
      <c r="L96" s="257">
        <v>0</v>
      </c>
      <c r="M96" s="258">
        <f t="shared" si="17"/>
        <v>0</v>
      </c>
      <c r="N96" s="259">
        <f t="shared" si="18"/>
        <v>3</v>
      </c>
      <c r="O96" s="260">
        <f t="shared" si="19"/>
        <v>1</v>
      </c>
      <c r="P96" s="261">
        <f t="shared" si="20"/>
        <v>4</v>
      </c>
    </row>
    <row r="97" spans="1:16" ht="15">
      <c r="A97" s="262" t="s">
        <v>250</v>
      </c>
      <c r="B97" s="256">
        <v>0</v>
      </c>
      <c r="C97" s="257">
        <v>1</v>
      </c>
      <c r="D97" s="258">
        <f t="shared" si="14"/>
        <v>1</v>
      </c>
      <c r="E97" s="256">
        <v>0</v>
      </c>
      <c r="F97" s="257">
        <v>0</v>
      </c>
      <c r="G97" s="258">
        <f t="shared" si="15"/>
        <v>0</v>
      </c>
      <c r="H97" s="256">
        <v>0</v>
      </c>
      <c r="I97" s="257">
        <v>0</v>
      </c>
      <c r="J97" s="258">
        <f t="shared" si="16"/>
        <v>0</v>
      </c>
      <c r="K97" s="256">
        <v>0</v>
      </c>
      <c r="L97" s="257">
        <v>0</v>
      </c>
      <c r="M97" s="258">
        <f t="shared" si="17"/>
        <v>0</v>
      </c>
      <c r="N97" s="259">
        <f t="shared" si="18"/>
        <v>0</v>
      </c>
      <c r="O97" s="260">
        <f t="shared" si="19"/>
        <v>1</v>
      </c>
      <c r="P97" s="261">
        <f t="shared" si="20"/>
        <v>1</v>
      </c>
    </row>
    <row r="98" spans="1:16" ht="15">
      <c r="A98" s="262" t="s">
        <v>251</v>
      </c>
      <c r="B98" s="256">
        <v>1</v>
      </c>
      <c r="C98" s="257">
        <v>0</v>
      </c>
      <c r="D98" s="258">
        <f t="shared" si="14"/>
        <v>1</v>
      </c>
      <c r="E98" s="256">
        <v>4</v>
      </c>
      <c r="F98" s="257">
        <v>0</v>
      </c>
      <c r="G98" s="258">
        <f t="shared" si="15"/>
        <v>4</v>
      </c>
      <c r="H98" s="256">
        <v>0</v>
      </c>
      <c r="I98" s="257">
        <v>0</v>
      </c>
      <c r="J98" s="258">
        <f t="shared" si="16"/>
        <v>0</v>
      </c>
      <c r="K98" s="256">
        <v>0</v>
      </c>
      <c r="L98" s="257">
        <v>0</v>
      </c>
      <c r="M98" s="258">
        <f t="shared" si="17"/>
        <v>0</v>
      </c>
      <c r="N98" s="259">
        <f t="shared" si="18"/>
        <v>5</v>
      </c>
      <c r="O98" s="260">
        <f t="shared" si="19"/>
        <v>0</v>
      </c>
      <c r="P98" s="261">
        <f t="shared" si="20"/>
        <v>5</v>
      </c>
    </row>
    <row r="99" spans="1:16" ht="15">
      <c r="A99" s="262" t="s">
        <v>252</v>
      </c>
      <c r="B99" s="256">
        <v>13</v>
      </c>
      <c r="C99" s="257">
        <v>17</v>
      </c>
      <c r="D99" s="258">
        <f t="shared" si="14"/>
        <v>30</v>
      </c>
      <c r="E99" s="256">
        <v>2</v>
      </c>
      <c r="F99" s="257">
        <v>0</v>
      </c>
      <c r="G99" s="258">
        <f t="shared" si="15"/>
        <v>2</v>
      </c>
      <c r="H99" s="256">
        <v>0</v>
      </c>
      <c r="I99" s="257">
        <v>0</v>
      </c>
      <c r="J99" s="258">
        <f t="shared" si="16"/>
        <v>0</v>
      </c>
      <c r="K99" s="256">
        <v>0</v>
      </c>
      <c r="L99" s="257">
        <v>0</v>
      </c>
      <c r="M99" s="258">
        <f t="shared" si="17"/>
        <v>0</v>
      </c>
      <c r="N99" s="259">
        <f t="shared" si="18"/>
        <v>15</v>
      </c>
      <c r="O99" s="260">
        <f t="shared" si="19"/>
        <v>17</v>
      </c>
      <c r="P99" s="261">
        <f t="shared" si="20"/>
        <v>32</v>
      </c>
    </row>
    <row r="100" spans="1:16" ht="15">
      <c r="A100" s="262" t="s">
        <v>253</v>
      </c>
      <c r="B100" s="256">
        <v>0</v>
      </c>
      <c r="C100" s="257">
        <v>1</v>
      </c>
      <c r="D100" s="258">
        <f t="shared" si="14"/>
        <v>1</v>
      </c>
      <c r="E100" s="256">
        <v>0</v>
      </c>
      <c r="F100" s="257">
        <v>0</v>
      </c>
      <c r="G100" s="258">
        <f t="shared" si="15"/>
        <v>0</v>
      </c>
      <c r="H100" s="256">
        <v>0</v>
      </c>
      <c r="I100" s="257">
        <v>0</v>
      </c>
      <c r="J100" s="258">
        <f t="shared" si="16"/>
        <v>0</v>
      </c>
      <c r="K100" s="256">
        <v>0</v>
      </c>
      <c r="L100" s="257">
        <v>0</v>
      </c>
      <c r="M100" s="258">
        <f t="shared" si="17"/>
        <v>0</v>
      </c>
      <c r="N100" s="259">
        <f t="shared" si="18"/>
        <v>0</v>
      </c>
      <c r="O100" s="260">
        <f t="shared" si="19"/>
        <v>1</v>
      </c>
      <c r="P100" s="261">
        <f t="shared" si="20"/>
        <v>1</v>
      </c>
    </row>
    <row r="101" spans="1:16" ht="15">
      <c r="A101" s="262" t="s">
        <v>254</v>
      </c>
      <c r="B101" s="256">
        <v>0</v>
      </c>
      <c r="C101" s="257">
        <v>1</v>
      </c>
      <c r="D101" s="258">
        <f t="shared" si="14"/>
        <v>1</v>
      </c>
      <c r="E101" s="256">
        <v>1</v>
      </c>
      <c r="F101" s="257">
        <v>0</v>
      </c>
      <c r="G101" s="258">
        <f t="shared" si="15"/>
        <v>1</v>
      </c>
      <c r="H101" s="256">
        <v>0</v>
      </c>
      <c r="I101" s="257">
        <v>0</v>
      </c>
      <c r="J101" s="258">
        <f t="shared" si="16"/>
        <v>0</v>
      </c>
      <c r="K101" s="256">
        <v>0</v>
      </c>
      <c r="L101" s="257">
        <v>0</v>
      </c>
      <c r="M101" s="258">
        <f t="shared" si="17"/>
        <v>0</v>
      </c>
      <c r="N101" s="259">
        <f t="shared" si="18"/>
        <v>1</v>
      </c>
      <c r="O101" s="260">
        <f t="shared" si="19"/>
        <v>1</v>
      </c>
      <c r="P101" s="261">
        <f t="shared" si="20"/>
        <v>2</v>
      </c>
    </row>
    <row r="102" spans="1:16" ht="15">
      <c r="A102" s="262" t="s">
        <v>255</v>
      </c>
      <c r="B102" s="256">
        <v>2</v>
      </c>
      <c r="C102" s="257">
        <v>3</v>
      </c>
      <c r="D102" s="258">
        <f t="shared" si="14"/>
        <v>5</v>
      </c>
      <c r="E102" s="256">
        <v>0</v>
      </c>
      <c r="F102" s="257">
        <v>9</v>
      </c>
      <c r="G102" s="258">
        <f t="shared" si="15"/>
        <v>9</v>
      </c>
      <c r="H102" s="256">
        <v>0</v>
      </c>
      <c r="I102" s="257">
        <v>0</v>
      </c>
      <c r="J102" s="258">
        <f t="shared" si="16"/>
        <v>0</v>
      </c>
      <c r="K102" s="256">
        <v>0</v>
      </c>
      <c r="L102" s="257">
        <v>0</v>
      </c>
      <c r="M102" s="258">
        <f t="shared" si="17"/>
        <v>0</v>
      </c>
      <c r="N102" s="259">
        <f t="shared" si="18"/>
        <v>2</v>
      </c>
      <c r="O102" s="260">
        <f t="shared" si="19"/>
        <v>12</v>
      </c>
      <c r="P102" s="261">
        <f t="shared" si="20"/>
        <v>14</v>
      </c>
    </row>
    <row r="103" spans="1:16" ht="15">
      <c r="A103" s="262" t="s">
        <v>256</v>
      </c>
      <c r="B103" s="256">
        <v>0</v>
      </c>
      <c r="C103" s="257">
        <v>0</v>
      </c>
      <c r="D103" s="258">
        <f aca="true" t="shared" si="21" ref="D103:D112">SUM(B103:C103)</f>
        <v>0</v>
      </c>
      <c r="E103" s="256">
        <v>1</v>
      </c>
      <c r="F103" s="257">
        <v>0</v>
      </c>
      <c r="G103" s="258">
        <f aca="true" t="shared" si="22" ref="G103:G112">SUM(E103:F103)</f>
        <v>1</v>
      </c>
      <c r="H103" s="256">
        <v>0</v>
      </c>
      <c r="I103" s="257">
        <v>0</v>
      </c>
      <c r="J103" s="258">
        <f aca="true" t="shared" si="23" ref="J103:J112">SUM(H103:I103)</f>
        <v>0</v>
      </c>
      <c r="K103" s="256">
        <v>0</v>
      </c>
      <c r="L103" s="257">
        <v>0</v>
      </c>
      <c r="M103" s="258">
        <f aca="true" t="shared" si="24" ref="M103:M112">SUM(K103:L103)</f>
        <v>0</v>
      </c>
      <c r="N103" s="259">
        <f aca="true" t="shared" si="25" ref="N103:N112">B103+E103+H103+K103</f>
        <v>1</v>
      </c>
      <c r="O103" s="260">
        <f aca="true" t="shared" si="26" ref="O103:O112">C103+F103+I103+L103</f>
        <v>0</v>
      </c>
      <c r="P103" s="261">
        <f aca="true" t="shared" si="27" ref="P103:P112">SUM(N103:O103)</f>
        <v>1</v>
      </c>
    </row>
    <row r="104" spans="1:16" ht="15">
      <c r="A104" s="262" t="s">
        <v>257</v>
      </c>
      <c r="B104" s="256">
        <v>0</v>
      </c>
      <c r="C104" s="257">
        <v>0</v>
      </c>
      <c r="D104" s="258">
        <f t="shared" si="21"/>
        <v>0</v>
      </c>
      <c r="E104" s="256">
        <v>0</v>
      </c>
      <c r="F104" s="257">
        <v>0</v>
      </c>
      <c r="G104" s="258">
        <f t="shared" si="22"/>
        <v>0</v>
      </c>
      <c r="H104" s="256">
        <v>0</v>
      </c>
      <c r="I104" s="257">
        <v>0</v>
      </c>
      <c r="J104" s="258">
        <f t="shared" si="23"/>
        <v>0</v>
      </c>
      <c r="K104" s="256">
        <v>2</v>
      </c>
      <c r="L104" s="257">
        <v>0</v>
      </c>
      <c r="M104" s="258">
        <f t="shared" si="24"/>
        <v>2</v>
      </c>
      <c r="N104" s="259">
        <f t="shared" si="25"/>
        <v>2</v>
      </c>
      <c r="O104" s="260">
        <f t="shared" si="26"/>
        <v>0</v>
      </c>
      <c r="P104" s="261">
        <f t="shared" si="27"/>
        <v>2</v>
      </c>
    </row>
    <row r="105" spans="1:16" ht="15">
      <c r="A105" s="262" t="s">
        <v>258</v>
      </c>
      <c r="B105" s="256">
        <v>0</v>
      </c>
      <c r="C105" s="257">
        <v>0</v>
      </c>
      <c r="D105" s="258">
        <f t="shared" si="21"/>
        <v>0</v>
      </c>
      <c r="E105" s="256">
        <v>2</v>
      </c>
      <c r="F105" s="257">
        <v>1</v>
      </c>
      <c r="G105" s="258">
        <f t="shared" si="22"/>
        <v>3</v>
      </c>
      <c r="H105" s="256">
        <v>0</v>
      </c>
      <c r="I105" s="257">
        <v>0</v>
      </c>
      <c r="J105" s="258">
        <f t="shared" si="23"/>
        <v>0</v>
      </c>
      <c r="K105" s="256">
        <v>0</v>
      </c>
      <c r="L105" s="257">
        <v>0</v>
      </c>
      <c r="M105" s="258">
        <f t="shared" si="24"/>
        <v>0</v>
      </c>
      <c r="N105" s="259">
        <f t="shared" si="25"/>
        <v>2</v>
      </c>
      <c r="O105" s="260">
        <f t="shared" si="26"/>
        <v>1</v>
      </c>
      <c r="P105" s="261">
        <f t="shared" si="27"/>
        <v>3</v>
      </c>
    </row>
    <row r="106" spans="1:16" ht="15">
      <c r="A106" s="262" t="s">
        <v>259</v>
      </c>
      <c r="B106" s="256">
        <v>0</v>
      </c>
      <c r="C106" s="257">
        <v>0</v>
      </c>
      <c r="D106" s="258">
        <f t="shared" si="21"/>
        <v>0</v>
      </c>
      <c r="E106" s="256">
        <v>1</v>
      </c>
      <c r="F106" s="257">
        <v>0</v>
      </c>
      <c r="G106" s="258">
        <f t="shared" si="22"/>
        <v>1</v>
      </c>
      <c r="H106" s="256">
        <v>0</v>
      </c>
      <c r="I106" s="257">
        <v>0</v>
      </c>
      <c r="J106" s="258">
        <f t="shared" si="23"/>
        <v>0</v>
      </c>
      <c r="K106" s="256">
        <v>0</v>
      </c>
      <c r="L106" s="257">
        <v>0</v>
      </c>
      <c r="M106" s="258">
        <f t="shared" si="24"/>
        <v>0</v>
      </c>
      <c r="N106" s="259">
        <f t="shared" si="25"/>
        <v>1</v>
      </c>
      <c r="O106" s="260">
        <f t="shared" si="26"/>
        <v>0</v>
      </c>
      <c r="P106" s="261">
        <f t="shared" si="27"/>
        <v>1</v>
      </c>
    </row>
    <row r="107" spans="1:16" ht="15">
      <c r="A107" s="262" t="s">
        <v>260</v>
      </c>
      <c r="B107" s="256">
        <v>5</v>
      </c>
      <c r="C107" s="257">
        <v>2</v>
      </c>
      <c r="D107" s="258">
        <f t="shared" si="21"/>
        <v>7</v>
      </c>
      <c r="E107" s="256">
        <v>1196</v>
      </c>
      <c r="F107" s="257">
        <v>132</v>
      </c>
      <c r="G107" s="258">
        <f t="shared" si="22"/>
        <v>1328</v>
      </c>
      <c r="H107" s="256">
        <v>6</v>
      </c>
      <c r="I107" s="257">
        <v>0</v>
      </c>
      <c r="J107" s="258">
        <f t="shared" si="23"/>
        <v>6</v>
      </c>
      <c r="K107" s="256">
        <v>9</v>
      </c>
      <c r="L107" s="257">
        <v>1</v>
      </c>
      <c r="M107" s="258">
        <f t="shared" si="24"/>
        <v>10</v>
      </c>
      <c r="N107" s="259">
        <f t="shared" si="25"/>
        <v>1216</v>
      </c>
      <c r="O107" s="260">
        <f t="shared" si="26"/>
        <v>135</v>
      </c>
      <c r="P107" s="261">
        <f t="shared" si="27"/>
        <v>1351</v>
      </c>
    </row>
    <row r="108" spans="1:16" ht="15">
      <c r="A108" s="262" t="s">
        <v>261</v>
      </c>
      <c r="B108" s="256">
        <v>1</v>
      </c>
      <c r="C108" s="257">
        <v>0</v>
      </c>
      <c r="D108" s="258">
        <f t="shared" si="21"/>
        <v>1</v>
      </c>
      <c r="E108" s="256">
        <v>2</v>
      </c>
      <c r="F108" s="257">
        <v>0</v>
      </c>
      <c r="G108" s="258">
        <f t="shared" si="22"/>
        <v>2</v>
      </c>
      <c r="H108" s="256">
        <v>0</v>
      </c>
      <c r="I108" s="257">
        <v>0</v>
      </c>
      <c r="J108" s="258">
        <f t="shared" si="23"/>
        <v>0</v>
      </c>
      <c r="K108" s="256">
        <v>0</v>
      </c>
      <c r="L108" s="257">
        <v>0</v>
      </c>
      <c r="M108" s="258">
        <f t="shared" si="24"/>
        <v>0</v>
      </c>
      <c r="N108" s="259">
        <f t="shared" si="25"/>
        <v>3</v>
      </c>
      <c r="O108" s="260">
        <f t="shared" si="26"/>
        <v>0</v>
      </c>
      <c r="P108" s="261">
        <f t="shared" si="27"/>
        <v>3</v>
      </c>
    </row>
    <row r="109" spans="1:16" ht="15">
      <c r="A109" s="262" t="s">
        <v>262</v>
      </c>
      <c r="B109" s="256">
        <v>1</v>
      </c>
      <c r="C109" s="257">
        <v>0</v>
      </c>
      <c r="D109" s="258">
        <f t="shared" si="21"/>
        <v>1</v>
      </c>
      <c r="E109" s="256">
        <v>5</v>
      </c>
      <c r="F109" s="257">
        <v>0</v>
      </c>
      <c r="G109" s="258">
        <f t="shared" si="22"/>
        <v>5</v>
      </c>
      <c r="H109" s="256">
        <v>0</v>
      </c>
      <c r="I109" s="257">
        <v>0</v>
      </c>
      <c r="J109" s="258">
        <f t="shared" si="23"/>
        <v>0</v>
      </c>
      <c r="K109" s="256">
        <v>0</v>
      </c>
      <c r="L109" s="257">
        <v>0</v>
      </c>
      <c r="M109" s="258">
        <f t="shared" si="24"/>
        <v>0</v>
      </c>
      <c r="N109" s="259">
        <f t="shared" si="25"/>
        <v>6</v>
      </c>
      <c r="O109" s="260">
        <f t="shared" si="26"/>
        <v>0</v>
      </c>
      <c r="P109" s="261">
        <f t="shared" si="27"/>
        <v>6</v>
      </c>
    </row>
    <row r="110" spans="1:16" ht="15">
      <c r="A110" s="262" t="s">
        <v>263</v>
      </c>
      <c r="B110" s="256">
        <v>0</v>
      </c>
      <c r="C110" s="257">
        <v>0</v>
      </c>
      <c r="D110" s="258">
        <f t="shared" si="21"/>
        <v>0</v>
      </c>
      <c r="E110" s="256">
        <v>9</v>
      </c>
      <c r="F110" s="257">
        <v>0</v>
      </c>
      <c r="G110" s="258">
        <f t="shared" si="22"/>
        <v>9</v>
      </c>
      <c r="H110" s="256">
        <v>0</v>
      </c>
      <c r="I110" s="257">
        <v>0</v>
      </c>
      <c r="J110" s="258">
        <f t="shared" si="23"/>
        <v>0</v>
      </c>
      <c r="K110" s="256">
        <v>0</v>
      </c>
      <c r="L110" s="257">
        <v>0</v>
      </c>
      <c r="M110" s="258">
        <f t="shared" si="24"/>
        <v>0</v>
      </c>
      <c r="N110" s="259">
        <f t="shared" si="25"/>
        <v>9</v>
      </c>
      <c r="O110" s="260">
        <f t="shared" si="26"/>
        <v>0</v>
      </c>
      <c r="P110" s="261">
        <f t="shared" si="27"/>
        <v>9</v>
      </c>
    </row>
    <row r="111" spans="1:16" ht="15.75" thickBot="1">
      <c r="A111" s="263" t="s">
        <v>159</v>
      </c>
      <c r="B111" s="264">
        <v>68</v>
      </c>
      <c r="C111" s="265">
        <v>26</v>
      </c>
      <c r="D111" s="266">
        <f t="shared" si="21"/>
        <v>94</v>
      </c>
      <c r="E111" s="264">
        <v>60</v>
      </c>
      <c r="F111" s="265">
        <v>46</v>
      </c>
      <c r="G111" s="266">
        <f t="shared" si="22"/>
        <v>106</v>
      </c>
      <c r="H111" s="264">
        <v>2</v>
      </c>
      <c r="I111" s="265">
        <v>4</v>
      </c>
      <c r="J111" s="266">
        <f t="shared" si="23"/>
        <v>6</v>
      </c>
      <c r="K111" s="264">
        <v>3</v>
      </c>
      <c r="L111" s="265">
        <v>0</v>
      </c>
      <c r="M111" s="266">
        <f t="shared" si="24"/>
        <v>3</v>
      </c>
      <c r="N111" s="267">
        <f t="shared" si="25"/>
        <v>133</v>
      </c>
      <c r="O111" s="268">
        <f t="shared" si="26"/>
        <v>76</v>
      </c>
      <c r="P111" s="269">
        <f t="shared" si="27"/>
        <v>209</v>
      </c>
    </row>
    <row r="112" spans="1:16" ht="16.5" thickBot="1" thickTop="1">
      <c r="A112" s="270" t="s">
        <v>274</v>
      </c>
      <c r="B112" s="271">
        <f>SUM(B7:B111)</f>
        <v>31281</v>
      </c>
      <c r="C112" s="272">
        <f>SUM(C7:C111)</f>
        <v>7001</v>
      </c>
      <c r="D112" s="273">
        <f t="shared" si="21"/>
        <v>38282</v>
      </c>
      <c r="E112" s="271">
        <f>SUM(E7:E111)</f>
        <v>50227</v>
      </c>
      <c r="F112" s="272">
        <f>SUM(F7:F111)</f>
        <v>18202</v>
      </c>
      <c r="G112" s="273">
        <f t="shared" si="22"/>
        <v>68429</v>
      </c>
      <c r="H112" s="271">
        <f>SUM(H7:H111)</f>
        <v>121</v>
      </c>
      <c r="I112" s="272">
        <f>SUM(I7:I111)</f>
        <v>65</v>
      </c>
      <c r="J112" s="273">
        <f t="shared" si="23"/>
        <v>186</v>
      </c>
      <c r="K112" s="271">
        <f>SUM(K7:K111)</f>
        <v>185</v>
      </c>
      <c r="L112" s="272">
        <f>SUM(L7:L111)</f>
        <v>69</v>
      </c>
      <c r="M112" s="273">
        <f t="shared" si="24"/>
        <v>254</v>
      </c>
      <c r="N112" s="274">
        <f t="shared" si="25"/>
        <v>81814</v>
      </c>
      <c r="O112" s="275">
        <f t="shared" si="26"/>
        <v>25337</v>
      </c>
      <c r="P112" s="276">
        <f t="shared" si="27"/>
        <v>107151</v>
      </c>
    </row>
    <row r="113" ht="16.5" thickTop="1"/>
  </sheetData>
  <sheetProtection/>
  <mergeCells count="8">
    <mergeCell ref="A2:P2"/>
    <mergeCell ref="A3:P3"/>
    <mergeCell ref="B5:D5"/>
    <mergeCell ref="E5:G5"/>
    <mergeCell ref="H5:J5"/>
    <mergeCell ref="K5:M5"/>
    <mergeCell ref="N5:P5"/>
    <mergeCell ref="A5:A6"/>
  </mergeCells>
  <printOptions horizontalCentered="1"/>
  <pageMargins left="0" right="0.15748031496062992" top="0.77" bottom="0.42" header="0.15748031496062992" footer="0.19"/>
  <pageSetup horizontalDpi="600" verticalDpi="600" orientation="landscape" paperSize="9" scale="80" r:id="rId2"/>
  <headerFooter alignWithMargins="0">
    <oddHeader>&amp;L      
         &amp;G&amp;Cبسم الله الرحمن الرحيم&amp;R
      &amp;"Arabic Transparent,غامق"الجمهورية اليمنية 
    وزارة التربية والتعليم 
         المكتب الفني 
الإدارة العامة للإحصاء والتخطيط</oddHeader>
    <oddFooter xml:space="preserve">&amp;L   ــــ &amp;P ــــ  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2:AD73"/>
  <sheetViews>
    <sheetView rightToLeft="1" view="pageBreakPreview" zoomScaleNormal="40" zoomScaleSheetLayoutView="100" zoomScalePageLayoutView="0" workbookViewId="0" topLeftCell="A1">
      <selection activeCell="I7" sqref="I7"/>
    </sheetView>
  </sheetViews>
  <sheetFormatPr defaultColWidth="10.28125" defaultRowHeight="12.75"/>
  <cols>
    <col min="1" max="1" width="9.28125" style="6" customWidth="1"/>
    <col min="2" max="2" width="5.28125" style="6" bestFit="1" customWidth="1"/>
    <col min="3" max="3" width="6.7109375" style="6" bestFit="1" customWidth="1"/>
    <col min="4" max="4" width="5.7109375" style="6" bestFit="1" customWidth="1"/>
    <col min="5" max="8" width="6.7109375" style="6" bestFit="1" customWidth="1"/>
    <col min="9" max="9" width="7.00390625" style="6" bestFit="1" customWidth="1"/>
    <col min="10" max="10" width="6.7109375" style="6" bestFit="1" customWidth="1"/>
    <col min="11" max="11" width="5.7109375" style="6" bestFit="1" customWidth="1"/>
    <col min="12" max="15" width="6.7109375" style="6" bestFit="1" customWidth="1"/>
    <col min="16" max="16" width="6.421875" style="188" bestFit="1" customWidth="1"/>
    <col min="17" max="17" width="6.7109375" style="6" bestFit="1" customWidth="1"/>
    <col min="18" max="18" width="5.7109375" style="6" bestFit="1" customWidth="1"/>
    <col min="19" max="22" width="6.7109375" style="6" bestFit="1" customWidth="1"/>
    <col min="23" max="23" width="6.421875" style="6" bestFit="1" customWidth="1"/>
    <col min="24" max="24" width="7.28125" style="6" bestFit="1" customWidth="1"/>
    <col min="25" max="25" width="6.421875" style="6" bestFit="1" customWidth="1"/>
    <col min="26" max="29" width="6.7109375" style="6" bestFit="1" customWidth="1"/>
    <col min="30" max="30" width="6.421875" style="6" bestFit="1" customWidth="1"/>
    <col min="31" max="16384" width="10.28125" style="6" customWidth="1"/>
  </cols>
  <sheetData>
    <row r="1" ht="12" customHeight="1"/>
    <row r="2" spans="1:30" ht="18">
      <c r="A2" s="315" t="s">
        <v>275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</row>
    <row r="3" spans="1:30" ht="18">
      <c r="A3" s="315" t="s">
        <v>0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</row>
    <row r="4" ht="6.75" customHeight="1" thickBot="1">
      <c r="P4" s="189"/>
    </row>
    <row r="5" spans="1:30" ht="17.25" thickBot="1" thickTop="1">
      <c r="A5" s="484" t="s">
        <v>276</v>
      </c>
      <c r="B5" s="485"/>
      <c r="C5" s="472" t="s">
        <v>277</v>
      </c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72"/>
      <c r="X5" s="466" t="s">
        <v>266</v>
      </c>
      <c r="Y5" s="467"/>
      <c r="Z5" s="467"/>
      <c r="AA5" s="467"/>
      <c r="AB5" s="467"/>
      <c r="AC5" s="467"/>
      <c r="AD5" s="468"/>
    </row>
    <row r="6" spans="1:30" ht="12.75" customHeight="1" thickBot="1" thickTop="1">
      <c r="A6" s="486"/>
      <c r="B6" s="487"/>
      <c r="C6" s="473" t="s">
        <v>278</v>
      </c>
      <c r="D6" s="474"/>
      <c r="E6" s="474"/>
      <c r="F6" s="474"/>
      <c r="G6" s="474"/>
      <c r="H6" s="474"/>
      <c r="I6" s="475"/>
      <c r="J6" s="476" t="s">
        <v>36</v>
      </c>
      <c r="K6" s="476"/>
      <c r="L6" s="476"/>
      <c r="M6" s="476"/>
      <c r="N6" s="476"/>
      <c r="O6" s="476"/>
      <c r="P6" s="476"/>
      <c r="Q6" s="476" t="s">
        <v>279</v>
      </c>
      <c r="R6" s="476"/>
      <c r="S6" s="476"/>
      <c r="T6" s="476"/>
      <c r="U6" s="476"/>
      <c r="V6" s="476"/>
      <c r="W6" s="477"/>
      <c r="X6" s="469"/>
      <c r="Y6" s="470"/>
      <c r="Z6" s="470"/>
      <c r="AA6" s="470"/>
      <c r="AB6" s="470"/>
      <c r="AC6" s="470"/>
      <c r="AD6" s="471"/>
    </row>
    <row r="7" spans="1:30" s="289" customFormat="1" ht="12.75" customHeight="1" thickBot="1" thickTop="1">
      <c r="A7" s="488"/>
      <c r="B7" s="489"/>
      <c r="C7" s="281" t="s">
        <v>280</v>
      </c>
      <c r="D7" s="282" t="s">
        <v>281</v>
      </c>
      <c r="E7" s="282" t="s">
        <v>282</v>
      </c>
      <c r="F7" s="282" t="s">
        <v>283</v>
      </c>
      <c r="G7" s="282" t="s">
        <v>284</v>
      </c>
      <c r="H7" s="283" t="s">
        <v>285</v>
      </c>
      <c r="I7" s="284" t="s">
        <v>125</v>
      </c>
      <c r="J7" s="281" t="s">
        <v>280</v>
      </c>
      <c r="K7" s="282" t="s">
        <v>281</v>
      </c>
      <c r="L7" s="282" t="s">
        <v>282</v>
      </c>
      <c r="M7" s="282" t="s">
        <v>283</v>
      </c>
      <c r="N7" s="282" t="s">
        <v>284</v>
      </c>
      <c r="O7" s="282" t="s">
        <v>285</v>
      </c>
      <c r="P7" s="284" t="s">
        <v>125</v>
      </c>
      <c r="Q7" s="285" t="s">
        <v>280</v>
      </c>
      <c r="R7" s="282" t="s">
        <v>281</v>
      </c>
      <c r="S7" s="282" t="s">
        <v>282</v>
      </c>
      <c r="T7" s="282" t="s">
        <v>283</v>
      </c>
      <c r="U7" s="282" t="s">
        <v>284</v>
      </c>
      <c r="V7" s="282" t="s">
        <v>285</v>
      </c>
      <c r="W7" s="286" t="s">
        <v>125</v>
      </c>
      <c r="X7" s="278" t="s">
        <v>280</v>
      </c>
      <c r="Y7" s="287" t="s">
        <v>281</v>
      </c>
      <c r="Z7" s="287" t="s">
        <v>282</v>
      </c>
      <c r="AA7" s="287" t="s">
        <v>283</v>
      </c>
      <c r="AB7" s="287" t="s">
        <v>284</v>
      </c>
      <c r="AC7" s="287" t="s">
        <v>285</v>
      </c>
      <c r="AD7" s="288" t="s">
        <v>125</v>
      </c>
    </row>
    <row r="8" spans="1:30" ht="16.5" customHeight="1" thickBot="1" thickTop="1">
      <c r="A8" s="478" t="s">
        <v>85</v>
      </c>
      <c r="B8" s="290" t="s">
        <v>40</v>
      </c>
      <c r="C8" s="290">
        <v>53</v>
      </c>
      <c r="D8" s="290">
        <v>356</v>
      </c>
      <c r="E8" s="290">
        <v>1497</v>
      </c>
      <c r="F8" s="290">
        <v>3447</v>
      </c>
      <c r="G8" s="290">
        <v>6440</v>
      </c>
      <c r="H8" s="277">
        <v>743</v>
      </c>
      <c r="I8" s="291">
        <v>12536</v>
      </c>
      <c r="J8" s="292">
        <v>19</v>
      </c>
      <c r="K8" s="290">
        <v>115</v>
      </c>
      <c r="L8" s="290">
        <v>376</v>
      </c>
      <c r="M8" s="290">
        <v>635</v>
      </c>
      <c r="N8" s="290">
        <v>129</v>
      </c>
      <c r="O8" s="290">
        <v>5</v>
      </c>
      <c r="P8" s="291">
        <v>1279</v>
      </c>
      <c r="Q8" s="290">
        <v>0</v>
      </c>
      <c r="R8" s="290">
        <v>46</v>
      </c>
      <c r="S8" s="290">
        <v>375</v>
      </c>
      <c r="T8" s="290">
        <v>1228</v>
      </c>
      <c r="U8" s="290">
        <v>451</v>
      </c>
      <c r="V8" s="290">
        <v>90</v>
      </c>
      <c r="W8" s="293">
        <v>2190</v>
      </c>
      <c r="X8" s="278">
        <f aca="true" t="shared" si="0" ref="X8:X39">C8+J8+Q8</f>
        <v>72</v>
      </c>
      <c r="Y8" s="279">
        <f aca="true" t="shared" si="1" ref="Y8:Y39">D8+K8+R8</f>
        <v>517</v>
      </c>
      <c r="Z8" s="279">
        <f aca="true" t="shared" si="2" ref="Z8:Z39">E8+L8+S8</f>
        <v>2248</v>
      </c>
      <c r="AA8" s="279">
        <f aca="true" t="shared" si="3" ref="AA8:AA39">F8+M8+T8</f>
        <v>5310</v>
      </c>
      <c r="AB8" s="279">
        <f aca="true" t="shared" si="4" ref="AB8:AB39">G8+N8+U8</f>
        <v>7020</v>
      </c>
      <c r="AC8" s="279">
        <f aca="true" t="shared" si="5" ref="AC8:AC39">H8+O8+V8</f>
        <v>838</v>
      </c>
      <c r="AD8" s="280">
        <f aca="true" t="shared" si="6" ref="AD8:AD39">I8+P8+W8</f>
        <v>16005</v>
      </c>
    </row>
    <row r="9" spans="1:30" ht="16.5" customHeight="1" thickBot="1" thickTop="1">
      <c r="A9" s="479"/>
      <c r="B9" s="294" t="s">
        <v>41</v>
      </c>
      <c r="C9" s="294">
        <v>10</v>
      </c>
      <c r="D9" s="294">
        <v>105</v>
      </c>
      <c r="E9" s="294">
        <v>373</v>
      </c>
      <c r="F9" s="294">
        <v>545</v>
      </c>
      <c r="G9" s="294">
        <v>948</v>
      </c>
      <c r="H9" s="295">
        <v>70</v>
      </c>
      <c r="I9" s="296">
        <v>2051</v>
      </c>
      <c r="J9" s="297">
        <v>8</v>
      </c>
      <c r="K9" s="294">
        <v>40</v>
      </c>
      <c r="L9" s="294">
        <v>107</v>
      </c>
      <c r="M9" s="294">
        <v>68</v>
      </c>
      <c r="N9" s="294">
        <v>8</v>
      </c>
      <c r="O9" s="294">
        <v>0</v>
      </c>
      <c r="P9" s="296">
        <v>231</v>
      </c>
      <c r="Q9" s="294">
        <v>0</v>
      </c>
      <c r="R9" s="294">
        <v>7</v>
      </c>
      <c r="S9" s="294">
        <v>42</v>
      </c>
      <c r="T9" s="294">
        <v>87</v>
      </c>
      <c r="U9" s="294">
        <v>12</v>
      </c>
      <c r="V9" s="294">
        <v>4</v>
      </c>
      <c r="W9" s="298">
        <v>152</v>
      </c>
      <c r="X9" s="278">
        <f t="shared" si="0"/>
        <v>18</v>
      </c>
      <c r="Y9" s="279">
        <f t="shared" si="1"/>
        <v>152</v>
      </c>
      <c r="Z9" s="279">
        <f t="shared" si="2"/>
        <v>522</v>
      </c>
      <c r="AA9" s="279">
        <f t="shared" si="3"/>
        <v>700</v>
      </c>
      <c r="AB9" s="279">
        <f t="shared" si="4"/>
        <v>968</v>
      </c>
      <c r="AC9" s="279">
        <f t="shared" si="5"/>
        <v>74</v>
      </c>
      <c r="AD9" s="280">
        <f t="shared" si="6"/>
        <v>2434</v>
      </c>
    </row>
    <row r="10" spans="1:30" ht="16.5" customHeight="1" thickBot="1" thickTop="1">
      <c r="A10" s="480"/>
      <c r="B10" s="299" t="s">
        <v>125</v>
      </c>
      <c r="C10" s="300">
        <f aca="true" t="shared" si="7" ref="C10:W10">SUM(C8:C9)</f>
        <v>63</v>
      </c>
      <c r="D10" s="300">
        <f t="shared" si="7"/>
        <v>461</v>
      </c>
      <c r="E10" s="300">
        <f t="shared" si="7"/>
        <v>1870</v>
      </c>
      <c r="F10" s="300">
        <f t="shared" si="7"/>
        <v>3992</v>
      </c>
      <c r="G10" s="300">
        <f t="shared" si="7"/>
        <v>7388</v>
      </c>
      <c r="H10" s="301">
        <f t="shared" si="7"/>
        <v>813</v>
      </c>
      <c r="I10" s="302">
        <f t="shared" si="7"/>
        <v>14587</v>
      </c>
      <c r="J10" s="299">
        <f t="shared" si="7"/>
        <v>27</v>
      </c>
      <c r="K10" s="300">
        <f t="shared" si="7"/>
        <v>155</v>
      </c>
      <c r="L10" s="300">
        <f t="shared" si="7"/>
        <v>483</v>
      </c>
      <c r="M10" s="300">
        <f t="shared" si="7"/>
        <v>703</v>
      </c>
      <c r="N10" s="300">
        <f t="shared" si="7"/>
        <v>137</v>
      </c>
      <c r="O10" s="300">
        <f t="shared" si="7"/>
        <v>5</v>
      </c>
      <c r="P10" s="302">
        <f t="shared" si="7"/>
        <v>1510</v>
      </c>
      <c r="Q10" s="300">
        <f t="shared" si="7"/>
        <v>0</v>
      </c>
      <c r="R10" s="300">
        <f t="shared" si="7"/>
        <v>53</v>
      </c>
      <c r="S10" s="300">
        <f t="shared" si="7"/>
        <v>417</v>
      </c>
      <c r="T10" s="300">
        <f t="shared" si="7"/>
        <v>1315</v>
      </c>
      <c r="U10" s="300">
        <f t="shared" si="7"/>
        <v>463</v>
      </c>
      <c r="V10" s="300">
        <f t="shared" si="7"/>
        <v>94</v>
      </c>
      <c r="W10" s="303">
        <f t="shared" si="7"/>
        <v>2342</v>
      </c>
      <c r="X10" s="304">
        <f t="shared" si="0"/>
        <v>90</v>
      </c>
      <c r="Y10" s="305">
        <f t="shared" si="1"/>
        <v>669</v>
      </c>
      <c r="Z10" s="305">
        <f t="shared" si="2"/>
        <v>2770</v>
      </c>
      <c r="AA10" s="305">
        <f t="shared" si="3"/>
        <v>6010</v>
      </c>
      <c r="AB10" s="305">
        <f t="shared" si="4"/>
        <v>7988</v>
      </c>
      <c r="AC10" s="305">
        <f t="shared" si="5"/>
        <v>912</v>
      </c>
      <c r="AD10" s="306">
        <f t="shared" si="6"/>
        <v>18439</v>
      </c>
    </row>
    <row r="11" spans="1:30" ht="16.5" customHeight="1" thickBot="1" thickTop="1">
      <c r="A11" s="478" t="s">
        <v>86</v>
      </c>
      <c r="B11" s="290" t="s">
        <v>40</v>
      </c>
      <c r="C11" s="290">
        <v>267</v>
      </c>
      <c r="D11" s="290">
        <v>936</v>
      </c>
      <c r="E11" s="290">
        <v>1379</v>
      </c>
      <c r="F11" s="290">
        <v>1200</v>
      </c>
      <c r="G11" s="290">
        <v>482</v>
      </c>
      <c r="H11" s="277">
        <v>104</v>
      </c>
      <c r="I11" s="291">
        <v>4368</v>
      </c>
      <c r="J11" s="292">
        <v>115</v>
      </c>
      <c r="K11" s="290">
        <v>265</v>
      </c>
      <c r="L11" s="290">
        <v>281</v>
      </c>
      <c r="M11" s="290">
        <v>111</v>
      </c>
      <c r="N11" s="290">
        <v>9</v>
      </c>
      <c r="O11" s="290">
        <v>1</v>
      </c>
      <c r="P11" s="291">
        <v>782</v>
      </c>
      <c r="Q11" s="290">
        <v>0</v>
      </c>
      <c r="R11" s="290">
        <v>9</v>
      </c>
      <c r="S11" s="290">
        <v>28</v>
      </c>
      <c r="T11" s="290">
        <v>21</v>
      </c>
      <c r="U11" s="290">
        <v>4</v>
      </c>
      <c r="V11" s="290">
        <v>0</v>
      </c>
      <c r="W11" s="293">
        <v>62</v>
      </c>
      <c r="X11" s="278">
        <f t="shared" si="0"/>
        <v>382</v>
      </c>
      <c r="Y11" s="279">
        <f t="shared" si="1"/>
        <v>1210</v>
      </c>
      <c r="Z11" s="279">
        <f t="shared" si="2"/>
        <v>1688</v>
      </c>
      <c r="AA11" s="279">
        <f t="shared" si="3"/>
        <v>1332</v>
      </c>
      <c r="AB11" s="279">
        <f t="shared" si="4"/>
        <v>495</v>
      </c>
      <c r="AC11" s="279">
        <f t="shared" si="5"/>
        <v>105</v>
      </c>
      <c r="AD11" s="280">
        <f t="shared" si="6"/>
        <v>5212</v>
      </c>
    </row>
    <row r="12" spans="1:30" ht="16.5" customHeight="1" thickBot="1" thickTop="1">
      <c r="A12" s="479" t="s">
        <v>86</v>
      </c>
      <c r="B12" s="294" t="s">
        <v>41</v>
      </c>
      <c r="C12" s="294">
        <v>399</v>
      </c>
      <c r="D12" s="294">
        <v>1146</v>
      </c>
      <c r="E12" s="294">
        <v>656</v>
      </c>
      <c r="F12" s="294">
        <v>171</v>
      </c>
      <c r="G12" s="294">
        <v>49</v>
      </c>
      <c r="H12" s="295">
        <v>9</v>
      </c>
      <c r="I12" s="296">
        <v>2430</v>
      </c>
      <c r="J12" s="297">
        <v>99</v>
      </c>
      <c r="K12" s="294">
        <v>126</v>
      </c>
      <c r="L12" s="294">
        <v>71</v>
      </c>
      <c r="M12" s="294">
        <v>11</v>
      </c>
      <c r="N12" s="294">
        <v>1</v>
      </c>
      <c r="O12" s="294">
        <v>0</v>
      </c>
      <c r="P12" s="296">
        <v>308</v>
      </c>
      <c r="Q12" s="294">
        <v>0</v>
      </c>
      <c r="R12" s="294">
        <v>2</v>
      </c>
      <c r="S12" s="294">
        <v>4</v>
      </c>
      <c r="T12" s="294">
        <v>2</v>
      </c>
      <c r="U12" s="294">
        <v>1</v>
      </c>
      <c r="V12" s="294">
        <v>0</v>
      </c>
      <c r="W12" s="298">
        <v>9</v>
      </c>
      <c r="X12" s="278">
        <f t="shared" si="0"/>
        <v>498</v>
      </c>
      <c r="Y12" s="279">
        <f t="shared" si="1"/>
        <v>1274</v>
      </c>
      <c r="Z12" s="279">
        <f t="shared" si="2"/>
        <v>731</v>
      </c>
      <c r="AA12" s="279">
        <f t="shared" si="3"/>
        <v>184</v>
      </c>
      <c r="AB12" s="279">
        <f t="shared" si="4"/>
        <v>51</v>
      </c>
      <c r="AC12" s="279">
        <f t="shared" si="5"/>
        <v>9</v>
      </c>
      <c r="AD12" s="280">
        <f t="shared" si="6"/>
        <v>2747</v>
      </c>
    </row>
    <row r="13" spans="1:30" ht="16.5" customHeight="1" thickBot="1" thickTop="1">
      <c r="A13" s="480"/>
      <c r="B13" s="299" t="s">
        <v>125</v>
      </c>
      <c r="C13" s="300">
        <f aca="true" t="shared" si="8" ref="C13:W13">SUM(C11:C12)</f>
        <v>666</v>
      </c>
      <c r="D13" s="300">
        <f t="shared" si="8"/>
        <v>2082</v>
      </c>
      <c r="E13" s="300">
        <f t="shared" si="8"/>
        <v>2035</v>
      </c>
      <c r="F13" s="300">
        <f t="shared" si="8"/>
        <v>1371</v>
      </c>
      <c r="G13" s="300">
        <f t="shared" si="8"/>
        <v>531</v>
      </c>
      <c r="H13" s="301">
        <f t="shared" si="8"/>
        <v>113</v>
      </c>
      <c r="I13" s="302">
        <f t="shared" si="8"/>
        <v>6798</v>
      </c>
      <c r="J13" s="299">
        <f t="shared" si="8"/>
        <v>214</v>
      </c>
      <c r="K13" s="300">
        <f t="shared" si="8"/>
        <v>391</v>
      </c>
      <c r="L13" s="300">
        <f t="shared" si="8"/>
        <v>352</v>
      </c>
      <c r="M13" s="300">
        <f t="shared" si="8"/>
        <v>122</v>
      </c>
      <c r="N13" s="300">
        <f t="shared" si="8"/>
        <v>10</v>
      </c>
      <c r="O13" s="300">
        <f t="shared" si="8"/>
        <v>1</v>
      </c>
      <c r="P13" s="302">
        <f t="shared" si="8"/>
        <v>1090</v>
      </c>
      <c r="Q13" s="300">
        <f t="shared" si="8"/>
        <v>0</v>
      </c>
      <c r="R13" s="300">
        <f t="shared" si="8"/>
        <v>11</v>
      </c>
      <c r="S13" s="300">
        <f t="shared" si="8"/>
        <v>32</v>
      </c>
      <c r="T13" s="300">
        <f t="shared" si="8"/>
        <v>23</v>
      </c>
      <c r="U13" s="300">
        <f t="shared" si="8"/>
        <v>5</v>
      </c>
      <c r="V13" s="300">
        <f t="shared" si="8"/>
        <v>0</v>
      </c>
      <c r="W13" s="303">
        <f t="shared" si="8"/>
        <v>71</v>
      </c>
      <c r="X13" s="304">
        <f t="shared" si="0"/>
        <v>880</v>
      </c>
      <c r="Y13" s="305">
        <f t="shared" si="1"/>
        <v>2484</v>
      </c>
      <c r="Z13" s="305">
        <f t="shared" si="2"/>
        <v>2419</v>
      </c>
      <c r="AA13" s="305">
        <f t="shared" si="3"/>
        <v>1516</v>
      </c>
      <c r="AB13" s="305">
        <f t="shared" si="4"/>
        <v>546</v>
      </c>
      <c r="AC13" s="305">
        <f t="shared" si="5"/>
        <v>114</v>
      </c>
      <c r="AD13" s="306">
        <f t="shared" si="6"/>
        <v>7959</v>
      </c>
    </row>
    <row r="14" spans="1:30" ht="16.5" customHeight="1" thickBot="1" thickTop="1">
      <c r="A14" s="478" t="s">
        <v>87</v>
      </c>
      <c r="B14" s="290" t="s">
        <v>40</v>
      </c>
      <c r="C14" s="290">
        <v>19</v>
      </c>
      <c r="D14" s="290">
        <v>142</v>
      </c>
      <c r="E14" s="290">
        <v>784</v>
      </c>
      <c r="F14" s="290">
        <v>1698</v>
      </c>
      <c r="G14" s="290">
        <v>1027</v>
      </c>
      <c r="H14" s="277">
        <v>94</v>
      </c>
      <c r="I14" s="291">
        <v>3764</v>
      </c>
      <c r="J14" s="292">
        <v>10</v>
      </c>
      <c r="K14" s="290">
        <v>71</v>
      </c>
      <c r="L14" s="290">
        <v>280</v>
      </c>
      <c r="M14" s="290">
        <v>522</v>
      </c>
      <c r="N14" s="290">
        <v>190</v>
      </c>
      <c r="O14" s="290">
        <v>10</v>
      </c>
      <c r="P14" s="291">
        <v>1083</v>
      </c>
      <c r="Q14" s="290">
        <v>0</v>
      </c>
      <c r="R14" s="290">
        <v>19</v>
      </c>
      <c r="S14" s="290">
        <v>89</v>
      </c>
      <c r="T14" s="290">
        <v>195</v>
      </c>
      <c r="U14" s="290">
        <v>178</v>
      </c>
      <c r="V14" s="290">
        <v>61</v>
      </c>
      <c r="W14" s="293">
        <v>542</v>
      </c>
      <c r="X14" s="278">
        <f t="shared" si="0"/>
        <v>29</v>
      </c>
      <c r="Y14" s="279">
        <f t="shared" si="1"/>
        <v>232</v>
      </c>
      <c r="Z14" s="279">
        <f t="shared" si="2"/>
        <v>1153</v>
      </c>
      <c r="AA14" s="279">
        <f t="shared" si="3"/>
        <v>2415</v>
      </c>
      <c r="AB14" s="279">
        <f t="shared" si="4"/>
        <v>1395</v>
      </c>
      <c r="AC14" s="279">
        <f t="shared" si="5"/>
        <v>165</v>
      </c>
      <c r="AD14" s="280">
        <f t="shared" si="6"/>
        <v>5389</v>
      </c>
    </row>
    <row r="15" spans="1:30" ht="16.5" customHeight="1" thickBot="1" thickTop="1">
      <c r="A15" s="479" t="s">
        <v>87</v>
      </c>
      <c r="B15" s="294" t="s">
        <v>41</v>
      </c>
      <c r="C15" s="294">
        <v>21</v>
      </c>
      <c r="D15" s="294">
        <v>321</v>
      </c>
      <c r="E15" s="294">
        <v>1460</v>
      </c>
      <c r="F15" s="294">
        <v>2279</v>
      </c>
      <c r="G15" s="294">
        <v>2662</v>
      </c>
      <c r="H15" s="295">
        <v>267</v>
      </c>
      <c r="I15" s="296">
        <v>7010</v>
      </c>
      <c r="J15" s="297">
        <v>36</v>
      </c>
      <c r="K15" s="294">
        <v>129</v>
      </c>
      <c r="L15" s="294">
        <v>478</v>
      </c>
      <c r="M15" s="294">
        <v>396</v>
      </c>
      <c r="N15" s="294">
        <v>108</v>
      </c>
      <c r="O15" s="294">
        <v>5</v>
      </c>
      <c r="P15" s="296">
        <v>1152</v>
      </c>
      <c r="Q15" s="294">
        <v>1</v>
      </c>
      <c r="R15" s="294">
        <v>18</v>
      </c>
      <c r="S15" s="294">
        <v>130</v>
      </c>
      <c r="T15" s="294">
        <v>253</v>
      </c>
      <c r="U15" s="294">
        <v>194</v>
      </c>
      <c r="V15" s="294">
        <v>59</v>
      </c>
      <c r="W15" s="298">
        <v>655</v>
      </c>
      <c r="X15" s="278">
        <f t="shared" si="0"/>
        <v>58</v>
      </c>
      <c r="Y15" s="279">
        <f t="shared" si="1"/>
        <v>468</v>
      </c>
      <c r="Z15" s="279">
        <f t="shared" si="2"/>
        <v>2068</v>
      </c>
      <c r="AA15" s="279">
        <f t="shared" si="3"/>
        <v>2928</v>
      </c>
      <c r="AB15" s="279">
        <f t="shared" si="4"/>
        <v>2964</v>
      </c>
      <c r="AC15" s="279">
        <f t="shared" si="5"/>
        <v>331</v>
      </c>
      <c r="AD15" s="280">
        <f t="shared" si="6"/>
        <v>8817</v>
      </c>
    </row>
    <row r="16" spans="1:30" ht="16.5" customHeight="1" thickBot="1" thickTop="1">
      <c r="A16" s="480"/>
      <c r="B16" s="299" t="s">
        <v>125</v>
      </c>
      <c r="C16" s="300">
        <f aca="true" t="shared" si="9" ref="C16:W16">SUM(C14:C15)</f>
        <v>40</v>
      </c>
      <c r="D16" s="300">
        <f t="shared" si="9"/>
        <v>463</v>
      </c>
      <c r="E16" s="300">
        <f t="shared" si="9"/>
        <v>2244</v>
      </c>
      <c r="F16" s="300">
        <f t="shared" si="9"/>
        <v>3977</v>
      </c>
      <c r="G16" s="300">
        <f t="shared" si="9"/>
        <v>3689</v>
      </c>
      <c r="H16" s="301">
        <f t="shared" si="9"/>
        <v>361</v>
      </c>
      <c r="I16" s="302">
        <f t="shared" si="9"/>
        <v>10774</v>
      </c>
      <c r="J16" s="299">
        <f t="shared" si="9"/>
        <v>46</v>
      </c>
      <c r="K16" s="300">
        <f t="shared" si="9"/>
        <v>200</v>
      </c>
      <c r="L16" s="300">
        <f t="shared" si="9"/>
        <v>758</v>
      </c>
      <c r="M16" s="300">
        <f t="shared" si="9"/>
        <v>918</v>
      </c>
      <c r="N16" s="300">
        <f t="shared" si="9"/>
        <v>298</v>
      </c>
      <c r="O16" s="300">
        <f t="shared" si="9"/>
        <v>15</v>
      </c>
      <c r="P16" s="302">
        <f t="shared" si="9"/>
        <v>2235</v>
      </c>
      <c r="Q16" s="300">
        <f t="shared" si="9"/>
        <v>1</v>
      </c>
      <c r="R16" s="300">
        <f t="shared" si="9"/>
        <v>37</v>
      </c>
      <c r="S16" s="300">
        <f t="shared" si="9"/>
        <v>219</v>
      </c>
      <c r="T16" s="300">
        <f t="shared" si="9"/>
        <v>448</v>
      </c>
      <c r="U16" s="300">
        <f t="shared" si="9"/>
        <v>372</v>
      </c>
      <c r="V16" s="300">
        <f t="shared" si="9"/>
        <v>120</v>
      </c>
      <c r="W16" s="303">
        <f t="shared" si="9"/>
        <v>1197</v>
      </c>
      <c r="X16" s="304">
        <f t="shared" si="0"/>
        <v>87</v>
      </c>
      <c r="Y16" s="305">
        <f t="shared" si="1"/>
        <v>700</v>
      </c>
      <c r="Z16" s="305">
        <f t="shared" si="2"/>
        <v>3221</v>
      </c>
      <c r="AA16" s="305">
        <f t="shared" si="3"/>
        <v>5343</v>
      </c>
      <c r="AB16" s="305">
        <f t="shared" si="4"/>
        <v>4359</v>
      </c>
      <c r="AC16" s="305">
        <f t="shared" si="5"/>
        <v>496</v>
      </c>
      <c r="AD16" s="306">
        <f t="shared" si="6"/>
        <v>14206</v>
      </c>
    </row>
    <row r="17" spans="1:30" ht="16.5" customHeight="1" thickBot="1" thickTop="1">
      <c r="A17" s="478" t="s">
        <v>88</v>
      </c>
      <c r="B17" s="290" t="s">
        <v>40</v>
      </c>
      <c r="C17" s="290">
        <v>12</v>
      </c>
      <c r="D17" s="290">
        <v>31</v>
      </c>
      <c r="E17" s="290">
        <v>141</v>
      </c>
      <c r="F17" s="290">
        <v>496</v>
      </c>
      <c r="G17" s="290">
        <v>1712</v>
      </c>
      <c r="H17" s="277">
        <v>642</v>
      </c>
      <c r="I17" s="291">
        <v>3034</v>
      </c>
      <c r="J17" s="292">
        <v>12</v>
      </c>
      <c r="K17" s="290">
        <v>14</v>
      </c>
      <c r="L17" s="290">
        <v>72</v>
      </c>
      <c r="M17" s="290">
        <v>105</v>
      </c>
      <c r="N17" s="290">
        <v>28</v>
      </c>
      <c r="O17" s="290">
        <v>3</v>
      </c>
      <c r="P17" s="291">
        <v>234</v>
      </c>
      <c r="Q17" s="290">
        <v>0</v>
      </c>
      <c r="R17" s="290">
        <v>5</v>
      </c>
      <c r="S17" s="290">
        <v>51</v>
      </c>
      <c r="T17" s="290">
        <v>201</v>
      </c>
      <c r="U17" s="290">
        <v>238</v>
      </c>
      <c r="V17" s="290">
        <v>110</v>
      </c>
      <c r="W17" s="293">
        <v>605</v>
      </c>
      <c r="X17" s="278">
        <f t="shared" si="0"/>
        <v>24</v>
      </c>
      <c r="Y17" s="279">
        <f t="shared" si="1"/>
        <v>50</v>
      </c>
      <c r="Z17" s="279">
        <f t="shared" si="2"/>
        <v>264</v>
      </c>
      <c r="AA17" s="279">
        <f t="shared" si="3"/>
        <v>802</v>
      </c>
      <c r="AB17" s="279">
        <f t="shared" si="4"/>
        <v>1978</v>
      </c>
      <c r="AC17" s="279">
        <f t="shared" si="5"/>
        <v>755</v>
      </c>
      <c r="AD17" s="280">
        <f t="shared" si="6"/>
        <v>3873</v>
      </c>
    </row>
    <row r="18" spans="1:30" ht="16.5" customHeight="1" thickBot="1" thickTop="1">
      <c r="A18" s="479" t="s">
        <v>88</v>
      </c>
      <c r="B18" s="294" t="s">
        <v>41</v>
      </c>
      <c r="C18" s="294">
        <v>7</v>
      </c>
      <c r="D18" s="294">
        <v>6</v>
      </c>
      <c r="E18" s="294">
        <v>39</v>
      </c>
      <c r="F18" s="294">
        <v>98</v>
      </c>
      <c r="G18" s="294">
        <v>252</v>
      </c>
      <c r="H18" s="295">
        <v>108</v>
      </c>
      <c r="I18" s="296">
        <v>510</v>
      </c>
      <c r="J18" s="297">
        <v>1</v>
      </c>
      <c r="K18" s="294">
        <v>8</v>
      </c>
      <c r="L18" s="294">
        <v>9</v>
      </c>
      <c r="M18" s="294">
        <v>11</v>
      </c>
      <c r="N18" s="294">
        <v>7</v>
      </c>
      <c r="O18" s="294">
        <v>3</v>
      </c>
      <c r="P18" s="296">
        <v>39</v>
      </c>
      <c r="Q18" s="294">
        <v>0</v>
      </c>
      <c r="R18" s="294">
        <v>0</v>
      </c>
      <c r="S18" s="294">
        <v>9</v>
      </c>
      <c r="T18" s="294">
        <v>30</v>
      </c>
      <c r="U18" s="294">
        <v>17</v>
      </c>
      <c r="V18" s="294">
        <v>4</v>
      </c>
      <c r="W18" s="298">
        <v>60</v>
      </c>
      <c r="X18" s="278">
        <f t="shared" si="0"/>
        <v>8</v>
      </c>
      <c r="Y18" s="279">
        <f t="shared" si="1"/>
        <v>14</v>
      </c>
      <c r="Z18" s="279">
        <f t="shared" si="2"/>
        <v>57</v>
      </c>
      <c r="AA18" s="279">
        <f t="shared" si="3"/>
        <v>139</v>
      </c>
      <c r="AB18" s="279">
        <f t="shared" si="4"/>
        <v>276</v>
      </c>
      <c r="AC18" s="279">
        <f t="shared" si="5"/>
        <v>115</v>
      </c>
      <c r="AD18" s="280">
        <f t="shared" si="6"/>
        <v>609</v>
      </c>
    </row>
    <row r="19" spans="1:30" ht="16.5" customHeight="1" thickBot="1" thickTop="1">
      <c r="A19" s="480"/>
      <c r="B19" s="299" t="s">
        <v>125</v>
      </c>
      <c r="C19" s="300">
        <f aca="true" t="shared" si="10" ref="C19:W19">SUM(C17:C18)</f>
        <v>19</v>
      </c>
      <c r="D19" s="300">
        <f t="shared" si="10"/>
        <v>37</v>
      </c>
      <c r="E19" s="300">
        <f t="shared" si="10"/>
        <v>180</v>
      </c>
      <c r="F19" s="300">
        <f t="shared" si="10"/>
        <v>594</v>
      </c>
      <c r="G19" s="300">
        <f t="shared" si="10"/>
        <v>1964</v>
      </c>
      <c r="H19" s="301">
        <f t="shared" si="10"/>
        <v>750</v>
      </c>
      <c r="I19" s="302">
        <f t="shared" si="10"/>
        <v>3544</v>
      </c>
      <c r="J19" s="299">
        <f t="shared" si="10"/>
        <v>13</v>
      </c>
      <c r="K19" s="300">
        <f t="shared" si="10"/>
        <v>22</v>
      </c>
      <c r="L19" s="300">
        <f t="shared" si="10"/>
        <v>81</v>
      </c>
      <c r="M19" s="300">
        <f t="shared" si="10"/>
        <v>116</v>
      </c>
      <c r="N19" s="300">
        <f t="shared" si="10"/>
        <v>35</v>
      </c>
      <c r="O19" s="300">
        <f t="shared" si="10"/>
        <v>6</v>
      </c>
      <c r="P19" s="302">
        <f t="shared" si="10"/>
        <v>273</v>
      </c>
      <c r="Q19" s="300">
        <f t="shared" si="10"/>
        <v>0</v>
      </c>
      <c r="R19" s="300">
        <f t="shared" si="10"/>
        <v>5</v>
      </c>
      <c r="S19" s="300">
        <f t="shared" si="10"/>
        <v>60</v>
      </c>
      <c r="T19" s="300">
        <f t="shared" si="10"/>
        <v>231</v>
      </c>
      <c r="U19" s="300">
        <f t="shared" si="10"/>
        <v>255</v>
      </c>
      <c r="V19" s="300">
        <f t="shared" si="10"/>
        <v>114</v>
      </c>
      <c r="W19" s="303">
        <f t="shared" si="10"/>
        <v>665</v>
      </c>
      <c r="X19" s="304">
        <f t="shared" si="0"/>
        <v>32</v>
      </c>
      <c r="Y19" s="305">
        <f t="shared" si="1"/>
        <v>64</v>
      </c>
      <c r="Z19" s="305">
        <f t="shared" si="2"/>
        <v>321</v>
      </c>
      <c r="AA19" s="305">
        <f t="shared" si="3"/>
        <v>941</v>
      </c>
      <c r="AB19" s="305">
        <f t="shared" si="4"/>
        <v>2254</v>
      </c>
      <c r="AC19" s="305">
        <f t="shared" si="5"/>
        <v>870</v>
      </c>
      <c r="AD19" s="306">
        <f t="shared" si="6"/>
        <v>4482</v>
      </c>
    </row>
    <row r="20" spans="1:30" ht="16.5" customHeight="1" thickBot="1" thickTop="1">
      <c r="A20" s="478" t="s">
        <v>89</v>
      </c>
      <c r="B20" s="290" t="s">
        <v>40</v>
      </c>
      <c r="C20" s="290">
        <v>56</v>
      </c>
      <c r="D20" s="290">
        <v>578</v>
      </c>
      <c r="E20" s="290">
        <v>2878</v>
      </c>
      <c r="F20" s="290">
        <v>5205</v>
      </c>
      <c r="G20" s="290">
        <v>5754</v>
      </c>
      <c r="H20" s="277">
        <v>840</v>
      </c>
      <c r="I20" s="291">
        <v>15311</v>
      </c>
      <c r="J20" s="292">
        <v>29</v>
      </c>
      <c r="K20" s="290">
        <v>213</v>
      </c>
      <c r="L20" s="290">
        <v>790</v>
      </c>
      <c r="M20" s="290">
        <v>1263</v>
      </c>
      <c r="N20" s="290">
        <v>236</v>
      </c>
      <c r="O20" s="290">
        <v>10</v>
      </c>
      <c r="P20" s="291">
        <v>2541</v>
      </c>
      <c r="Q20" s="290">
        <v>0</v>
      </c>
      <c r="R20" s="290">
        <v>76</v>
      </c>
      <c r="S20" s="290">
        <v>844</v>
      </c>
      <c r="T20" s="290">
        <v>2024</v>
      </c>
      <c r="U20" s="290">
        <v>633</v>
      </c>
      <c r="V20" s="290">
        <v>83</v>
      </c>
      <c r="W20" s="293">
        <v>3660</v>
      </c>
      <c r="X20" s="278">
        <f t="shared" si="0"/>
        <v>85</v>
      </c>
      <c r="Y20" s="279">
        <f t="shared" si="1"/>
        <v>867</v>
      </c>
      <c r="Z20" s="279">
        <f t="shared" si="2"/>
        <v>4512</v>
      </c>
      <c r="AA20" s="279">
        <f t="shared" si="3"/>
        <v>8492</v>
      </c>
      <c r="AB20" s="279">
        <f t="shared" si="4"/>
        <v>6623</v>
      </c>
      <c r="AC20" s="279">
        <f t="shared" si="5"/>
        <v>933</v>
      </c>
      <c r="AD20" s="280">
        <f t="shared" si="6"/>
        <v>21512</v>
      </c>
    </row>
    <row r="21" spans="1:30" ht="16.5" customHeight="1" thickBot="1" thickTop="1">
      <c r="A21" s="479" t="s">
        <v>89</v>
      </c>
      <c r="B21" s="294" t="s">
        <v>41</v>
      </c>
      <c r="C21" s="294">
        <v>24</v>
      </c>
      <c r="D21" s="294">
        <v>367</v>
      </c>
      <c r="E21" s="294">
        <v>1399</v>
      </c>
      <c r="F21" s="294">
        <v>1679</v>
      </c>
      <c r="G21" s="294">
        <v>1256</v>
      </c>
      <c r="H21" s="295">
        <v>170</v>
      </c>
      <c r="I21" s="296">
        <v>4895</v>
      </c>
      <c r="J21" s="297">
        <v>18</v>
      </c>
      <c r="K21" s="294">
        <v>129</v>
      </c>
      <c r="L21" s="294">
        <v>312</v>
      </c>
      <c r="M21" s="294">
        <v>261</v>
      </c>
      <c r="N21" s="294">
        <v>34</v>
      </c>
      <c r="O21" s="294">
        <v>3</v>
      </c>
      <c r="P21" s="296">
        <v>757</v>
      </c>
      <c r="Q21" s="294">
        <v>0</v>
      </c>
      <c r="R21" s="294">
        <v>19</v>
      </c>
      <c r="S21" s="294">
        <v>144</v>
      </c>
      <c r="T21" s="294">
        <v>202</v>
      </c>
      <c r="U21" s="294">
        <v>58</v>
      </c>
      <c r="V21" s="294">
        <v>24</v>
      </c>
      <c r="W21" s="298">
        <v>447</v>
      </c>
      <c r="X21" s="278">
        <f t="shared" si="0"/>
        <v>42</v>
      </c>
      <c r="Y21" s="279">
        <f t="shared" si="1"/>
        <v>515</v>
      </c>
      <c r="Z21" s="279">
        <f t="shared" si="2"/>
        <v>1855</v>
      </c>
      <c r="AA21" s="279">
        <f t="shared" si="3"/>
        <v>2142</v>
      </c>
      <c r="AB21" s="279">
        <f t="shared" si="4"/>
        <v>1348</v>
      </c>
      <c r="AC21" s="279">
        <f t="shared" si="5"/>
        <v>197</v>
      </c>
      <c r="AD21" s="280">
        <f t="shared" si="6"/>
        <v>6099</v>
      </c>
    </row>
    <row r="22" spans="1:30" ht="16.5" customHeight="1" thickBot="1" thickTop="1">
      <c r="A22" s="480"/>
      <c r="B22" s="299" t="s">
        <v>125</v>
      </c>
      <c r="C22" s="300">
        <f aca="true" t="shared" si="11" ref="C22:W22">SUM(C20:C21)</f>
        <v>80</v>
      </c>
      <c r="D22" s="300">
        <f t="shared" si="11"/>
        <v>945</v>
      </c>
      <c r="E22" s="300">
        <f t="shared" si="11"/>
        <v>4277</v>
      </c>
      <c r="F22" s="300">
        <f t="shared" si="11"/>
        <v>6884</v>
      </c>
      <c r="G22" s="300">
        <f t="shared" si="11"/>
        <v>7010</v>
      </c>
      <c r="H22" s="301">
        <f t="shared" si="11"/>
        <v>1010</v>
      </c>
      <c r="I22" s="302">
        <f t="shared" si="11"/>
        <v>20206</v>
      </c>
      <c r="J22" s="299">
        <f t="shared" si="11"/>
        <v>47</v>
      </c>
      <c r="K22" s="300">
        <f t="shared" si="11"/>
        <v>342</v>
      </c>
      <c r="L22" s="300">
        <f t="shared" si="11"/>
        <v>1102</v>
      </c>
      <c r="M22" s="300">
        <f t="shared" si="11"/>
        <v>1524</v>
      </c>
      <c r="N22" s="300">
        <f t="shared" si="11"/>
        <v>270</v>
      </c>
      <c r="O22" s="300">
        <f t="shared" si="11"/>
        <v>13</v>
      </c>
      <c r="P22" s="302">
        <f t="shared" si="11"/>
        <v>3298</v>
      </c>
      <c r="Q22" s="300">
        <f t="shared" si="11"/>
        <v>0</v>
      </c>
      <c r="R22" s="300">
        <f t="shared" si="11"/>
        <v>95</v>
      </c>
      <c r="S22" s="300">
        <f t="shared" si="11"/>
        <v>988</v>
      </c>
      <c r="T22" s="300">
        <f t="shared" si="11"/>
        <v>2226</v>
      </c>
      <c r="U22" s="300">
        <f t="shared" si="11"/>
        <v>691</v>
      </c>
      <c r="V22" s="300">
        <f t="shared" si="11"/>
        <v>107</v>
      </c>
      <c r="W22" s="303">
        <f t="shared" si="11"/>
        <v>4107</v>
      </c>
      <c r="X22" s="304">
        <f t="shared" si="0"/>
        <v>127</v>
      </c>
      <c r="Y22" s="305">
        <f t="shared" si="1"/>
        <v>1382</v>
      </c>
      <c r="Z22" s="305">
        <f t="shared" si="2"/>
        <v>6367</v>
      </c>
      <c r="AA22" s="305">
        <f t="shared" si="3"/>
        <v>10634</v>
      </c>
      <c r="AB22" s="305">
        <f t="shared" si="4"/>
        <v>7971</v>
      </c>
      <c r="AC22" s="305">
        <f t="shared" si="5"/>
        <v>1130</v>
      </c>
      <c r="AD22" s="306">
        <f t="shared" si="6"/>
        <v>27611</v>
      </c>
    </row>
    <row r="23" spans="1:30" ht="16.5" customHeight="1" thickBot="1" thickTop="1">
      <c r="A23" s="478" t="s">
        <v>90</v>
      </c>
      <c r="B23" s="290" t="s">
        <v>40</v>
      </c>
      <c r="C23" s="290">
        <v>0</v>
      </c>
      <c r="D23" s="290">
        <v>57</v>
      </c>
      <c r="E23" s="290">
        <v>203</v>
      </c>
      <c r="F23" s="290">
        <v>436</v>
      </c>
      <c r="G23" s="290">
        <v>857</v>
      </c>
      <c r="H23" s="277">
        <v>370</v>
      </c>
      <c r="I23" s="291">
        <v>1923</v>
      </c>
      <c r="J23" s="292">
        <v>1</v>
      </c>
      <c r="K23" s="290">
        <v>9</v>
      </c>
      <c r="L23" s="290">
        <v>36</v>
      </c>
      <c r="M23" s="290">
        <v>37</v>
      </c>
      <c r="N23" s="290">
        <v>23</v>
      </c>
      <c r="O23" s="290">
        <v>5</v>
      </c>
      <c r="P23" s="291">
        <v>111</v>
      </c>
      <c r="Q23" s="290">
        <v>0</v>
      </c>
      <c r="R23" s="290">
        <v>6</v>
      </c>
      <c r="S23" s="290">
        <v>30</v>
      </c>
      <c r="T23" s="290">
        <v>105</v>
      </c>
      <c r="U23" s="290">
        <v>196</v>
      </c>
      <c r="V23" s="290">
        <v>142</v>
      </c>
      <c r="W23" s="293">
        <v>479</v>
      </c>
      <c r="X23" s="278">
        <f t="shared" si="0"/>
        <v>1</v>
      </c>
      <c r="Y23" s="279">
        <f t="shared" si="1"/>
        <v>72</v>
      </c>
      <c r="Z23" s="279">
        <f t="shared" si="2"/>
        <v>269</v>
      </c>
      <c r="AA23" s="279">
        <f t="shared" si="3"/>
        <v>578</v>
      </c>
      <c r="AB23" s="279">
        <f t="shared" si="4"/>
        <v>1076</v>
      </c>
      <c r="AC23" s="279">
        <f t="shared" si="5"/>
        <v>517</v>
      </c>
      <c r="AD23" s="280">
        <f t="shared" si="6"/>
        <v>2513</v>
      </c>
    </row>
    <row r="24" spans="1:30" ht="16.5" customHeight="1" thickBot="1" thickTop="1">
      <c r="A24" s="479" t="s">
        <v>90</v>
      </c>
      <c r="B24" s="294" t="s">
        <v>41</v>
      </c>
      <c r="C24" s="294">
        <v>0</v>
      </c>
      <c r="D24" s="294">
        <v>1</v>
      </c>
      <c r="E24" s="294">
        <v>38</v>
      </c>
      <c r="F24" s="294">
        <v>85</v>
      </c>
      <c r="G24" s="294">
        <v>197</v>
      </c>
      <c r="H24" s="295">
        <v>51</v>
      </c>
      <c r="I24" s="296">
        <v>372</v>
      </c>
      <c r="J24" s="297">
        <v>0</v>
      </c>
      <c r="K24" s="294">
        <v>1</v>
      </c>
      <c r="L24" s="294">
        <v>5</v>
      </c>
      <c r="M24" s="294">
        <v>2</v>
      </c>
      <c r="N24" s="294">
        <v>1</v>
      </c>
      <c r="O24" s="294">
        <v>0</v>
      </c>
      <c r="P24" s="296">
        <v>9</v>
      </c>
      <c r="Q24" s="294">
        <v>0</v>
      </c>
      <c r="R24" s="294">
        <v>0</v>
      </c>
      <c r="S24" s="294">
        <v>0</v>
      </c>
      <c r="T24" s="294">
        <v>2</v>
      </c>
      <c r="U24" s="294">
        <v>16</v>
      </c>
      <c r="V24" s="294">
        <v>8</v>
      </c>
      <c r="W24" s="298">
        <v>26</v>
      </c>
      <c r="X24" s="278">
        <f t="shared" si="0"/>
        <v>0</v>
      </c>
      <c r="Y24" s="279">
        <f t="shared" si="1"/>
        <v>2</v>
      </c>
      <c r="Z24" s="279">
        <f t="shared" si="2"/>
        <v>43</v>
      </c>
      <c r="AA24" s="279">
        <f t="shared" si="3"/>
        <v>89</v>
      </c>
      <c r="AB24" s="279">
        <f t="shared" si="4"/>
        <v>214</v>
      </c>
      <c r="AC24" s="279">
        <f t="shared" si="5"/>
        <v>59</v>
      </c>
      <c r="AD24" s="280">
        <f t="shared" si="6"/>
        <v>407</v>
      </c>
    </row>
    <row r="25" spans="1:30" ht="16.5" customHeight="1" thickBot="1" thickTop="1">
      <c r="A25" s="480"/>
      <c r="B25" s="299" t="s">
        <v>125</v>
      </c>
      <c r="C25" s="300">
        <f aca="true" t="shared" si="12" ref="C25:W25">SUM(C23:C24)</f>
        <v>0</v>
      </c>
      <c r="D25" s="300">
        <f t="shared" si="12"/>
        <v>58</v>
      </c>
      <c r="E25" s="300">
        <f t="shared" si="12"/>
        <v>241</v>
      </c>
      <c r="F25" s="300">
        <f t="shared" si="12"/>
        <v>521</v>
      </c>
      <c r="G25" s="300">
        <f t="shared" si="12"/>
        <v>1054</v>
      </c>
      <c r="H25" s="301">
        <f t="shared" si="12"/>
        <v>421</v>
      </c>
      <c r="I25" s="302">
        <f t="shared" si="12"/>
        <v>2295</v>
      </c>
      <c r="J25" s="299">
        <f t="shared" si="12"/>
        <v>1</v>
      </c>
      <c r="K25" s="300">
        <f t="shared" si="12"/>
        <v>10</v>
      </c>
      <c r="L25" s="300">
        <f t="shared" si="12"/>
        <v>41</v>
      </c>
      <c r="M25" s="300">
        <f t="shared" si="12"/>
        <v>39</v>
      </c>
      <c r="N25" s="300">
        <f t="shared" si="12"/>
        <v>24</v>
      </c>
      <c r="O25" s="300">
        <f t="shared" si="12"/>
        <v>5</v>
      </c>
      <c r="P25" s="302">
        <f t="shared" si="12"/>
        <v>120</v>
      </c>
      <c r="Q25" s="300">
        <f t="shared" si="12"/>
        <v>0</v>
      </c>
      <c r="R25" s="300">
        <f t="shared" si="12"/>
        <v>6</v>
      </c>
      <c r="S25" s="300">
        <f t="shared" si="12"/>
        <v>30</v>
      </c>
      <c r="T25" s="300">
        <f t="shared" si="12"/>
        <v>107</v>
      </c>
      <c r="U25" s="300">
        <f t="shared" si="12"/>
        <v>212</v>
      </c>
      <c r="V25" s="300">
        <f t="shared" si="12"/>
        <v>150</v>
      </c>
      <c r="W25" s="303">
        <f t="shared" si="12"/>
        <v>505</v>
      </c>
      <c r="X25" s="304">
        <f t="shared" si="0"/>
        <v>1</v>
      </c>
      <c r="Y25" s="305">
        <f t="shared" si="1"/>
        <v>74</v>
      </c>
      <c r="Z25" s="305">
        <f t="shared" si="2"/>
        <v>312</v>
      </c>
      <c r="AA25" s="305">
        <f t="shared" si="3"/>
        <v>667</v>
      </c>
      <c r="AB25" s="305">
        <f t="shared" si="4"/>
        <v>1290</v>
      </c>
      <c r="AC25" s="305">
        <f t="shared" si="5"/>
        <v>576</v>
      </c>
      <c r="AD25" s="306">
        <f t="shared" si="6"/>
        <v>2920</v>
      </c>
    </row>
    <row r="26" spans="1:30" ht="16.5" customHeight="1" thickBot="1" thickTop="1">
      <c r="A26" s="478" t="s">
        <v>91</v>
      </c>
      <c r="B26" s="290" t="s">
        <v>40</v>
      </c>
      <c r="C26" s="290">
        <v>17</v>
      </c>
      <c r="D26" s="290">
        <v>223</v>
      </c>
      <c r="E26" s="290">
        <v>941</v>
      </c>
      <c r="F26" s="290">
        <v>1620</v>
      </c>
      <c r="G26" s="290">
        <v>3481</v>
      </c>
      <c r="H26" s="277">
        <v>1118</v>
      </c>
      <c r="I26" s="291">
        <v>7400</v>
      </c>
      <c r="J26" s="292">
        <v>13</v>
      </c>
      <c r="K26" s="290">
        <v>97</v>
      </c>
      <c r="L26" s="290">
        <v>271</v>
      </c>
      <c r="M26" s="290">
        <v>306</v>
      </c>
      <c r="N26" s="290">
        <v>86</v>
      </c>
      <c r="O26" s="290">
        <v>6</v>
      </c>
      <c r="P26" s="291">
        <v>779</v>
      </c>
      <c r="Q26" s="290">
        <v>0</v>
      </c>
      <c r="R26" s="290">
        <v>22</v>
      </c>
      <c r="S26" s="290">
        <v>161</v>
      </c>
      <c r="T26" s="290">
        <v>440</v>
      </c>
      <c r="U26" s="290">
        <v>382</v>
      </c>
      <c r="V26" s="290">
        <v>100</v>
      </c>
      <c r="W26" s="293">
        <v>1105</v>
      </c>
      <c r="X26" s="278">
        <f t="shared" si="0"/>
        <v>30</v>
      </c>
      <c r="Y26" s="279">
        <f t="shared" si="1"/>
        <v>342</v>
      </c>
      <c r="Z26" s="279">
        <f t="shared" si="2"/>
        <v>1373</v>
      </c>
      <c r="AA26" s="279">
        <f t="shared" si="3"/>
        <v>2366</v>
      </c>
      <c r="AB26" s="279">
        <f t="shared" si="4"/>
        <v>3949</v>
      </c>
      <c r="AC26" s="279">
        <f t="shared" si="5"/>
        <v>1224</v>
      </c>
      <c r="AD26" s="280">
        <f t="shared" si="6"/>
        <v>9284</v>
      </c>
    </row>
    <row r="27" spans="1:30" ht="16.5" customHeight="1" thickBot="1" thickTop="1">
      <c r="A27" s="479" t="s">
        <v>91</v>
      </c>
      <c r="B27" s="294" t="s">
        <v>41</v>
      </c>
      <c r="C27" s="294">
        <v>14</v>
      </c>
      <c r="D27" s="294">
        <v>127</v>
      </c>
      <c r="E27" s="294">
        <v>415</v>
      </c>
      <c r="F27" s="294">
        <v>178</v>
      </c>
      <c r="G27" s="294">
        <v>325</v>
      </c>
      <c r="H27" s="295">
        <v>62</v>
      </c>
      <c r="I27" s="296">
        <v>1121</v>
      </c>
      <c r="J27" s="297">
        <v>5</v>
      </c>
      <c r="K27" s="294">
        <v>46</v>
      </c>
      <c r="L27" s="294">
        <v>40</v>
      </c>
      <c r="M27" s="294">
        <v>14</v>
      </c>
      <c r="N27" s="294">
        <v>0</v>
      </c>
      <c r="O27" s="294">
        <v>0</v>
      </c>
      <c r="P27" s="296">
        <v>105</v>
      </c>
      <c r="Q27" s="294">
        <v>0</v>
      </c>
      <c r="R27" s="294">
        <v>5</v>
      </c>
      <c r="S27" s="294">
        <v>14</v>
      </c>
      <c r="T27" s="294">
        <v>13</v>
      </c>
      <c r="U27" s="294">
        <v>3</v>
      </c>
      <c r="V27" s="294">
        <v>0</v>
      </c>
      <c r="W27" s="298">
        <v>35</v>
      </c>
      <c r="X27" s="278">
        <f t="shared" si="0"/>
        <v>19</v>
      </c>
      <c r="Y27" s="279">
        <f t="shared" si="1"/>
        <v>178</v>
      </c>
      <c r="Z27" s="279">
        <f t="shared" si="2"/>
        <v>469</v>
      </c>
      <c r="AA27" s="279">
        <f t="shared" si="3"/>
        <v>205</v>
      </c>
      <c r="AB27" s="279">
        <f t="shared" si="4"/>
        <v>328</v>
      </c>
      <c r="AC27" s="279">
        <f t="shared" si="5"/>
        <v>62</v>
      </c>
      <c r="AD27" s="280">
        <f t="shared" si="6"/>
        <v>1261</v>
      </c>
    </row>
    <row r="28" spans="1:30" ht="16.5" customHeight="1" thickBot="1" thickTop="1">
      <c r="A28" s="480"/>
      <c r="B28" s="299" t="s">
        <v>125</v>
      </c>
      <c r="C28" s="300">
        <f aca="true" t="shared" si="13" ref="C28:W28">SUM(C26:C27)</f>
        <v>31</v>
      </c>
      <c r="D28" s="300">
        <f t="shared" si="13"/>
        <v>350</v>
      </c>
      <c r="E28" s="300">
        <f t="shared" si="13"/>
        <v>1356</v>
      </c>
      <c r="F28" s="300">
        <f t="shared" si="13"/>
        <v>1798</v>
      </c>
      <c r="G28" s="300">
        <f t="shared" si="13"/>
        <v>3806</v>
      </c>
      <c r="H28" s="301">
        <f t="shared" si="13"/>
        <v>1180</v>
      </c>
      <c r="I28" s="302">
        <f t="shared" si="13"/>
        <v>8521</v>
      </c>
      <c r="J28" s="299">
        <f t="shared" si="13"/>
        <v>18</v>
      </c>
      <c r="K28" s="300">
        <f t="shared" si="13"/>
        <v>143</v>
      </c>
      <c r="L28" s="300">
        <f t="shared" si="13"/>
        <v>311</v>
      </c>
      <c r="M28" s="300">
        <f t="shared" si="13"/>
        <v>320</v>
      </c>
      <c r="N28" s="300">
        <f t="shared" si="13"/>
        <v>86</v>
      </c>
      <c r="O28" s="300">
        <f t="shared" si="13"/>
        <v>6</v>
      </c>
      <c r="P28" s="302">
        <f t="shared" si="13"/>
        <v>884</v>
      </c>
      <c r="Q28" s="300">
        <f t="shared" si="13"/>
        <v>0</v>
      </c>
      <c r="R28" s="300">
        <f t="shared" si="13"/>
        <v>27</v>
      </c>
      <c r="S28" s="300">
        <f t="shared" si="13"/>
        <v>175</v>
      </c>
      <c r="T28" s="300">
        <f t="shared" si="13"/>
        <v>453</v>
      </c>
      <c r="U28" s="300">
        <f t="shared" si="13"/>
        <v>385</v>
      </c>
      <c r="V28" s="300">
        <f t="shared" si="13"/>
        <v>100</v>
      </c>
      <c r="W28" s="303">
        <f t="shared" si="13"/>
        <v>1140</v>
      </c>
      <c r="X28" s="304">
        <f t="shared" si="0"/>
        <v>49</v>
      </c>
      <c r="Y28" s="305">
        <f t="shared" si="1"/>
        <v>520</v>
      </c>
      <c r="Z28" s="305">
        <f t="shared" si="2"/>
        <v>1842</v>
      </c>
      <c r="AA28" s="305">
        <f t="shared" si="3"/>
        <v>2571</v>
      </c>
      <c r="AB28" s="305">
        <f t="shared" si="4"/>
        <v>4277</v>
      </c>
      <c r="AC28" s="305">
        <f t="shared" si="5"/>
        <v>1286</v>
      </c>
      <c r="AD28" s="306">
        <f t="shared" si="6"/>
        <v>10545</v>
      </c>
    </row>
    <row r="29" spans="1:30" ht="16.5" customHeight="1" thickBot="1" thickTop="1">
      <c r="A29" s="478" t="s">
        <v>92</v>
      </c>
      <c r="B29" s="290" t="s">
        <v>40</v>
      </c>
      <c r="C29" s="290">
        <v>87</v>
      </c>
      <c r="D29" s="290">
        <v>485</v>
      </c>
      <c r="E29" s="290">
        <v>1569</v>
      </c>
      <c r="F29" s="290">
        <v>2327</v>
      </c>
      <c r="G29" s="290">
        <v>3328</v>
      </c>
      <c r="H29" s="277">
        <v>1368</v>
      </c>
      <c r="I29" s="291">
        <v>9164</v>
      </c>
      <c r="J29" s="292">
        <v>22</v>
      </c>
      <c r="K29" s="290">
        <v>207</v>
      </c>
      <c r="L29" s="290">
        <v>391</v>
      </c>
      <c r="M29" s="290">
        <v>304</v>
      </c>
      <c r="N29" s="290">
        <v>49</v>
      </c>
      <c r="O29" s="290">
        <v>3</v>
      </c>
      <c r="P29" s="291">
        <v>976</v>
      </c>
      <c r="Q29" s="290">
        <v>0</v>
      </c>
      <c r="R29" s="290">
        <v>41</v>
      </c>
      <c r="S29" s="290">
        <v>213</v>
      </c>
      <c r="T29" s="290">
        <v>428</v>
      </c>
      <c r="U29" s="290">
        <v>198</v>
      </c>
      <c r="V29" s="290">
        <v>43</v>
      </c>
      <c r="W29" s="293">
        <v>923</v>
      </c>
      <c r="X29" s="278">
        <f t="shared" si="0"/>
        <v>109</v>
      </c>
      <c r="Y29" s="279">
        <f t="shared" si="1"/>
        <v>733</v>
      </c>
      <c r="Z29" s="279">
        <f t="shared" si="2"/>
        <v>2173</v>
      </c>
      <c r="AA29" s="279">
        <f t="shared" si="3"/>
        <v>3059</v>
      </c>
      <c r="AB29" s="279">
        <f t="shared" si="4"/>
        <v>3575</v>
      </c>
      <c r="AC29" s="279">
        <f t="shared" si="5"/>
        <v>1414</v>
      </c>
      <c r="AD29" s="280">
        <f t="shared" si="6"/>
        <v>11063</v>
      </c>
    </row>
    <row r="30" spans="1:30" ht="16.5" customHeight="1" thickBot="1" thickTop="1">
      <c r="A30" s="479" t="s">
        <v>92</v>
      </c>
      <c r="B30" s="294" t="s">
        <v>41</v>
      </c>
      <c r="C30" s="294">
        <v>59</v>
      </c>
      <c r="D30" s="294">
        <v>455</v>
      </c>
      <c r="E30" s="294">
        <v>1028</v>
      </c>
      <c r="F30" s="294">
        <v>950</v>
      </c>
      <c r="G30" s="294">
        <v>570</v>
      </c>
      <c r="H30" s="295">
        <v>231</v>
      </c>
      <c r="I30" s="296">
        <v>3293</v>
      </c>
      <c r="J30" s="297">
        <v>21</v>
      </c>
      <c r="K30" s="294">
        <v>206</v>
      </c>
      <c r="L30" s="294">
        <v>292</v>
      </c>
      <c r="M30" s="294">
        <v>110</v>
      </c>
      <c r="N30" s="294">
        <v>12</v>
      </c>
      <c r="O30" s="294">
        <v>0</v>
      </c>
      <c r="P30" s="296">
        <v>641</v>
      </c>
      <c r="Q30" s="294">
        <v>1</v>
      </c>
      <c r="R30" s="294">
        <v>16</v>
      </c>
      <c r="S30" s="294">
        <v>88</v>
      </c>
      <c r="T30" s="294">
        <v>67</v>
      </c>
      <c r="U30" s="294">
        <v>16</v>
      </c>
      <c r="V30" s="294">
        <v>3</v>
      </c>
      <c r="W30" s="298">
        <v>191</v>
      </c>
      <c r="X30" s="278">
        <f t="shared" si="0"/>
        <v>81</v>
      </c>
      <c r="Y30" s="279">
        <f t="shared" si="1"/>
        <v>677</v>
      </c>
      <c r="Z30" s="279">
        <f t="shared" si="2"/>
        <v>1408</v>
      </c>
      <c r="AA30" s="279">
        <f t="shared" si="3"/>
        <v>1127</v>
      </c>
      <c r="AB30" s="279">
        <f t="shared" si="4"/>
        <v>598</v>
      </c>
      <c r="AC30" s="279">
        <f t="shared" si="5"/>
        <v>234</v>
      </c>
      <c r="AD30" s="280">
        <f t="shared" si="6"/>
        <v>4125</v>
      </c>
    </row>
    <row r="31" spans="1:30" ht="16.5" customHeight="1" thickBot="1" thickTop="1">
      <c r="A31" s="480"/>
      <c r="B31" s="299" t="s">
        <v>125</v>
      </c>
      <c r="C31" s="300">
        <f aca="true" t="shared" si="14" ref="C31:W31">SUM(C29:C30)</f>
        <v>146</v>
      </c>
      <c r="D31" s="300">
        <f t="shared" si="14"/>
        <v>940</v>
      </c>
      <c r="E31" s="300">
        <f t="shared" si="14"/>
        <v>2597</v>
      </c>
      <c r="F31" s="300">
        <f t="shared" si="14"/>
        <v>3277</v>
      </c>
      <c r="G31" s="300">
        <f t="shared" si="14"/>
        <v>3898</v>
      </c>
      <c r="H31" s="301">
        <f t="shared" si="14"/>
        <v>1599</v>
      </c>
      <c r="I31" s="302">
        <f t="shared" si="14"/>
        <v>12457</v>
      </c>
      <c r="J31" s="299">
        <f t="shared" si="14"/>
        <v>43</v>
      </c>
      <c r="K31" s="300">
        <f t="shared" si="14"/>
        <v>413</v>
      </c>
      <c r="L31" s="300">
        <f t="shared" si="14"/>
        <v>683</v>
      </c>
      <c r="M31" s="300">
        <f t="shared" si="14"/>
        <v>414</v>
      </c>
      <c r="N31" s="300">
        <f t="shared" si="14"/>
        <v>61</v>
      </c>
      <c r="O31" s="300">
        <f t="shared" si="14"/>
        <v>3</v>
      </c>
      <c r="P31" s="302">
        <f t="shared" si="14"/>
        <v>1617</v>
      </c>
      <c r="Q31" s="300">
        <f t="shared" si="14"/>
        <v>1</v>
      </c>
      <c r="R31" s="300">
        <f t="shared" si="14"/>
        <v>57</v>
      </c>
      <c r="S31" s="300">
        <f t="shared" si="14"/>
        <v>301</v>
      </c>
      <c r="T31" s="300">
        <f t="shared" si="14"/>
        <v>495</v>
      </c>
      <c r="U31" s="300">
        <f t="shared" si="14"/>
        <v>214</v>
      </c>
      <c r="V31" s="300">
        <f t="shared" si="14"/>
        <v>46</v>
      </c>
      <c r="W31" s="303">
        <f t="shared" si="14"/>
        <v>1114</v>
      </c>
      <c r="X31" s="304">
        <f t="shared" si="0"/>
        <v>190</v>
      </c>
      <c r="Y31" s="305">
        <f t="shared" si="1"/>
        <v>1410</v>
      </c>
      <c r="Z31" s="305">
        <f t="shared" si="2"/>
        <v>3581</v>
      </c>
      <c r="AA31" s="305">
        <f t="shared" si="3"/>
        <v>4186</v>
      </c>
      <c r="AB31" s="305">
        <f t="shared" si="4"/>
        <v>4173</v>
      </c>
      <c r="AC31" s="305">
        <f t="shared" si="5"/>
        <v>1648</v>
      </c>
      <c r="AD31" s="306">
        <f t="shared" si="6"/>
        <v>15188</v>
      </c>
    </row>
    <row r="32" spans="1:30" ht="16.5" customHeight="1" thickBot="1" thickTop="1">
      <c r="A32" s="478" t="s">
        <v>93</v>
      </c>
      <c r="B32" s="290" t="s">
        <v>40</v>
      </c>
      <c r="C32" s="290">
        <v>80</v>
      </c>
      <c r="D32" s="290">
        <v>602</v>
      </c>
      <c r="E32" s="290">
        <v>1741</v>
      </c>
      <c r="F32" s="290">
        <v>3174</v>
      </c>
      <c r="G32" s="290">
        <v>1402</v>
      </c>
      <c r="H32" s="277">
        <v>219</v>
      </c>
      <c r="I32" s="291">
        <v>7218</v>
      </c>
      <c r="J32" s="292">
        <v>35</v>
      </c>
      <c r="K32" s="290">
        <v>207</v>
      </c>
      <c r="L32" s="290">
        <v>622</v>
      </c>
      <c r="M32" s="290">
        <v>276</v>
      </c>
      <c r="N32" s="290">
        <v>6</v>
      </c>
      <c r="O32" s="290">
        <v>1</v>
      </c>
      <c r="P32" s="291">
        <v>1147</v>
      </c>
      <c r="Q32" s="290">
        <v>0</v>
      </c>
      <c r="R32" s="290">
        <v>2</v>
      </c>
      <c r="S32" s="290">
        <v>26</v>
      </c>
      <c r="T32" s="290">
        <v>24</v>
      </c>
      <c r="U32" s="290">
        <v>0</v>
      </c>
      <c r="V32" s="290">
        <v>2</v>
      </c>
      <c r="W32" s="293">
        <v>54</v>
      </c>
      <c r="X32" s="278">
        <f t="shared" si="0"/>
        <v>115</v>
      </c>
      <c r="Y32" s="279">
        <f t="shared" si="1"/>
        <v>811</v>
      </c>
      <c r="Z32" s="279">
        <f t="shared" si="2"/>
        <v>2389</v>
      </c>
      <c r="AA32" s="279">
        <f t="shared" si="3"/>
        <v>3474</v>
      </c>
      <c r="AB32" s="279">
        <f t="shared" si="4"/>
        <v>1408</v>
      </c>
      <c r="AC32" s="279">
        <f t="shared" si="5"/>
        <v>222</v>
      </c>
      <c r="AD32" s="280">
        <f t="shared" si="6"/>
        <v>8419</v>
      </c>
    </row>
    <row r="33" spans="1:30" ht="16.5" customHeight="1" thickBot="1" thickTop="1">
      <c r="A33" s="479" t="s">
        <v>93</v>
      </c>
      <c r="B33" s="294" t="s">
        <v>41</v>
      </c>
      <c r="C33" s="294">
        <v>31</v>
      </c>
      <c r="D33" s="294">
        <v>381</v>
      </c>
      <c r="E33" s="294">
        <v>1145</v>
      </c>
      <c r="F33" s="294">
        <v>709</v>
      </c>
      <c r="G33" s="294">
        <v>104</v>
      </c>
      <c r="H33" s="295">
        <v>17</v>
      </c>
      <c r="I33" s="296">
        <v>2387</v>
      </c>
      <c r="J33" s="297">
        <v>7</v>
      </c>
      <c r="K33" s="294">
        <v>92</v>
      </c>
      <c r="L33" s="294">
        <v>159</v>
      </c>
      <c r="M33" s="294">
        <v>25</v>
      </c>
      <c r="N33" s="294">
        <v>2</v>
      </c>
      <c r="O33" s="294">
        <v>0</v>
      </c>
      <c r="P33" s="296">
        <v>285</v>
      </c>
      <c r="Q33" s="294">
        <v>0</v>
      </c>
      <c r="R33" s="294">
        <v>0</v>
      </c>
      <c r="S33" s="294">
        <v>1</v>
      </c>
      <c r="T33" s="294">
        <v>9</v>
      </c>
      <c r="U33" s="294">
        <v>0</v>
      </c>
      <c r="V33" s="294">
        <v>1</v>
      </c>
      <c r="W33" s="298">
        <v>11</v>
      </c>
      <c r="X33" s="278">
        <f t="shared" si="0"/>
        <v>38</v>
      </c>
      <c r="Y33" s="279">
        <f t="shared" si="1"/>
        <v>473</v>
      </c>
      <c r="Z33" s="279">
        <f t="shared" si="2"/>
        <v>1305</v>
      </c>
      <c r="AA33" s="279">
        <f t="shared" si="3"/>
        <v>743</v>
      </c>
      <c r="AB33" s="279">
        <f t="shared" si="4"/>
        <v>106</v>
      </c>
      <c r="AC33" s="279">
        <f t="shared" si="5"/>
        <v>18</v>
      </c>
      <c r="AD33" s="280">
        <f t="shared" si="6"/>
        <v>2683</v>
      </c>
    </row>
    <row r="34" spans="1:30" ht="16.5" customHeight="1" thickBot="1" thickTop="1">
      <c r="A34" s="480"/>
      <c r="B34" s="299" t="s">
        <v>125</v>
      </c>
      <c r="C34" s="300">
        <f aca="true" t="shared" si="15" ref="C34:W34">SUM(C32:C33)</f>
        <v>111</v>
      </c>
      <c r="D34" s="300">
        <f t="shared" si="15"/>
        <v>983</v>
      </c>
      <c r="E34" s="300">
        <f t="shared" si="15"/>
        <v>2886</v>
      </c>
      <c r="F34" s="300">
        <f t="shared" si="15"/>
        <v>3883</v>
      </c>
      <c r="G34" s="300">
        <f t="shared" si="15"/>
        <v>1506</v>
      </c>
      <c r="H34" s="301">
        <f t="shared" si="15"/>
        <v>236</v>
      </c>
      <c r="I34" s="302">
        <f t="shared" si="15"/>
        <v>9605</v>
      </c>
      <c r="J34" s="299">
        <f t="shared" si="15"/>
        <v>42</v>
      </c>
      <c r="K34" s="300">
        <f t="shared" si="15"/>
        <v>299</v>
      </c>
      <c r="L34" s="300">
        <f t="shared" si="15"/>
        <v>781</v>
      </c>
      <c r="M34" s="300">
        <f t="shared" si="15"/>
        <v>301</v>
      </c>
      <c r="N34" s="300">
        <f t="shared" si="15"/>
        <v>8</v>
      </c>
      <c r="O34" s="300">
        <f t="shared" si="15"/>
        <v>1</v>
      </c>
      <c r="P34" s="302">
        <f t="shared" si="15"/>
        <v>1432</v>
      </c>
      <c r="Q34" s="300">
        <f t="shared" si="15"/>
        <v>0</v>
      </c>
      <c r="R34" s="300">
        <f t="shared" si="15"/>
        <v>2</v>
      </c>
      <c r="S34" s="300">
        <f t="shared" si="15"/>
        <v>27</v>
      </c>
      <c r="T34" s="300">
        <f t="shared" si="15"/>
        <v>33</v>
      </c>
      <c r="U34" s="300">
        <f t="shared" si="15"/>
        <v>0</v>
      </c>
      <c r="V34" s="300">
        <f t="shared" si="15"/>
        <v>3</v>
      </c>
      <c r="W34" s="303">
        <f t="shared" si="15"/>
        <v>65</v>
      </c>
      <c r="X34" s="304">
        <f t="shared" si="0"/>
        <v>153</v>
      </c>
      <c r="Y34" s="305">
        <f t="shared" si="1"/>
        <v>1284</v>
      </c>
      <c r="Z34" s="305">
        <f t="shared" si="2"/>
        <v>3694</v>
      </c>
      <c r="AA34" s="305">
        <f t="shared" si="3"/>
        <v>4217</v>
      </c>
      <c r="AB34" s="305">
        <f t="shared" si="4"/>
        <v>1514</v>
      </c>
      <c r="AC34" s="305">
        <f t="shared" si="5"/>
        <v>240</v>
      </c>
      <c r="AD34" s="306">
        <f t="shared" si="6"/>
        <v>11102</v>
      </c>
    </row>
    <row r="35" spans="1:30" ht="16.5" customHeight="1" thickBot="1" thickTop="1">
      <c r="A35" s="478" t="s">
        <v>94</v>
      </c>
      <c r="B35" s="290" t="s">
        <v>40</v>
      </c>
      <c r="C35" s="290">
        <v>30</v>
      </c>
      <c r="D35" s="290">
        <v>174</v>
      </c>
      <c r="E35" s="290">
        <v>827</v>
      </c>
      <c r="F35" s="290">
        <v>1871</v>
      </c>
      <c r="G35" s="290">
        <v>2943</v>
      </c>
      <c r="H35" s="277">
        <v>2163</v>
      </c>
      <c r="I35" s="291">
        <v>8008</v>
      </c>
      <c r="J35" s="292">
        <v>5</v>
      </c>
      <c r="K35" s="290">
        <v>43</v>
      </c>
      <c r="L35" s="290">
        <v>146</v>
      </c>
      <c r="M35" s="290">
        <v>273</v>
      </c>
      <c r="N35" s="290">
        <v>100</v>
      </c>
      <c r="O35" s="290">
        <v>8</v>
      </c>
      <c r="P35" s="291">
        <v>575</v>
      </c>
      <c r="Q35" s="290">
        <v>0</v>
      </c>
      <c r="R35" s="290">
        <v>34</v>
      </c>
      <c r="S35" s="290">
        <v>180</v>
      </c>
      <c r="T35" s="290">
        <v>627</v>
      </c>
      <c r="U35" s="290">
        <v>505</v>
      </c>
      <c r="V35" s="290">
        <v>201</v>
      </c>
      <c r="W35" s="293">
        <v>1547</v>
      </c>
      <c r="X35" s="278">
        <f t="shared" si="0"/>
        <v>35</v>
      </c>
      <c r="Y35" s="279">
        <f t="shared" si="1"/>
        <v>251</v>
      </c>
      <c r="Z35" s="279">
        <f t="shared" si="2"/>
        <v>1153</v>
      </c>
      <c r="AA35" s="279">
        <f t="shared" si="3"/>
        <v>2771</v>
      </c>
      <c r="AB35" s="279">
        <f t="shared" si="4"/>
        <v>3548</v>
      </c>
      <c r="AC35" s="279">
        <f t="shared" si="5"/>
        <v>2372</v>
      </c>
      <c r="AD35" s="280">
        <f t="shared" si="6"/>
        <v>10130</v>
      </c>
    </row>
    <row r="36" spans="1:30" ht="16.5" customHeight="1" thickBot="1" thickTop="1">
      <c r="A36" s="479" t="s">
        <v>94</v>
      </c>
      <c r="B36" s="294" t="s">
        <v>41</v>
      </c>
      <c r="C36" s="294">
        <v>2</v>
      </c>
      <c r="D36" s="294">
        <v>54</v>
      </c>
      <c r="E36" s="294">
        <v>304</v>
      </c>
      <c r="F36" s="294">
        <v>337</v>
      </c>
      <c r="G36" s="294">
        <v>200</v>
      </c>
      <c r="H36" s="295">
        <v>66</v>
      </c>
      <c r="I36" s="296">
        <v>963</v>
      </c>
      <c r="J36" s="297">
        <v>0</v>
      </c>
      <c r="K36" s="294">
        <v>28</v>
      </c>
      <c r="L36" s="294">
        <v>79</v>
      </c>
      <c r="M36" s="294">
        <v>18</v>
      </c>
      <c r="N36" s="294">
        <v>2</v>
      </c>
      <c r="O36" s="294">
        <v>0</v>
      </c>
      <c r="P36" s="296">
        <v>127</v>
      </c>
      <c r="Q36" s="294">
        <v>0</v>
      </c>
      <c r="R36" s="294">
        <v>14</v>
      </c>
      <c r="S36" s="294">
        <v>35</v>
      </c>
      <c r="T36" s="294">
        <v>21</v>
      </c>
      <c r="U36" s="294">
        <v>10</v>
      </c>
      <c r="V36" s="294">
        <v>3</v>
      </c>
      <c r="W36" s="298">
        <v>83</v>
      </c>
      <c r="X36" s="278">
        <f t="shared" si="0"/>
        <v>2</v>
      </c>
      <c r="Y36" s="279">
        <f t="shared" si="1"/>
        <v>96</v>
      </c>
      <c r="Z36" s="279">
        <f t="shared" si="2"/>
        <v>418</v>
      </c>
      <c r="AA36" s="279">
        <f t="shared" si="3"/>
        <v>376</v>
      </c>
      <c r="AB36" s="279">
        <f t="shared" si="4"/>
        <v>212</v>
      </c>
      <c r="AC36" s="279">
        <f t="shared" si="5"/>
        <v>69</v>
      </c>
      <c r="AD36" s="280">
        <f t="shared" si="6"/>
        <v>1173</v>
      </c>
    </row>
    <row r="37" spans="1:30" ht="16.5" customHeight="1" thickBot="1" thickTop="1">
      <c r="A37" s="480"/>
      <c r="B37" s="299" t="s">
        <v>125</v>
      </c>
      <c r="C37" s="300">
        <f aca="true" t="shared" si="16" ref="C37:W37">SUM(C35:C36)</f>
        <v>32</v>
      </c>
      <c r="D37" s="300">
        <f t="shared" si="16"/>
        <v>228</v>
      </c>
      <c r="E37" s="300">
        <f t="shared" si="16"/>
        <v>1131</v>
      </c>
      <c r="F37" s="300">
        <f t="shared" si="16"/>
        <v>2208</v>
      </c>
      <c r="G37" s="300">
        <f t="shared" si="16"/>
        <v>3143</v>
      </c>
      <c r="H37" s="301">
        <f t="shared" si="16"/>
        <v>2229</v>
      </c>
      <c r="I37" s="302">
        <f t="shared" si="16"/>
        <v>8971</v>
      </c>
      <c r="J37" s="299">
        <f t="shared" si="16"/>
        <v>5</v>
      </c>
      <c r="K37" s="300">
        <f t="shared" si="16"/>
        <v>71</v>
      </c>
      <c r="L37" s="300">
        <f t="shared" si="16"/>
        <v>225</v>
      </c>
      <c r="M37" s="300">
        <f t="shared" si="16"/>
        <v>291</v>
      </c>
      <c r="N37" s="300">
        <f t="shared" si="16"/>
        <v>102</v>
      </c>
      <c r="O37" s="300">
        <f t="shared" si="16"/>
        <v>8</v>
      </c>
      <c r="P37" s="302">
        <f t="shared" si="16"/>
        <v>702</v>
      </c>
      <c r="Q37" s="300">
        <f t="shared" si="16"/>
        <v>0</v>
      </c>
      <c r="R37" s="300">
        <f t="shared" si="16"/>
        <v>48</v>
      </c>
      <c r="S37" s="300">
        <f t="shared" si="16"/>
        <v>215</v>
      </c>
      <c r="T37" s="300">
        <f t="shared" si="16"/>
        <v>648</v>
      </c>
      <c r="U37" s="300">
        <f t="shared" si="16"/>
        <v>515</v>
      </c>
      <c r="V37" s="300">
        <f t="shared" si="16"/>
        <v>204</v>
      </c>
      <c r="W37" s="303">
        <f t="shared" si="16"/>
        <v>1630</v>
      </c>
      <c r="X37" s="304">
        <f t="shared" si="0"/>
        <v>37</v>
      </c>
      <c r="Y37" s="305">
        <f t="shared" si="1"/>
        <v>347</v>
      </c>
      <c r="Z37" s="305">
        <f t="shared" si="2"/>
        <v>1571</v>
      </c>
      <c r="AA37" s="305">
        <f t="shared" si="3"/>
        <v>3147</v>
      </c>
      <c r="AB37" s="305">
        <f t="shared" si="4"/>
        <v>3760</v>
      </c>
      <c r="AC37" s="305">
        <f t="shared" si="5"/>
        <v>2441</v>
      </c>
      <c r="AD37" s="306">
        <f t="shared" si="6"/>
        <v>11303</v>
      </c>
    </row>
    <row r="38" spans="1:30" ht="16.5" customHeight="1" thickBot="1" thickTop="1">
      <c r="A38" s="478" t="s">
        <v>95</v>
      </c>
      <c r="B38" s="290" t="s">
        <v>40</v>
      </c>
      <c r="C38" s="290">
        <v>5</v>
      </c>
      <c r="D38" s="290">
        <v>123</v>
      </c>
      <c r="E38" s="290">
        <v>458</v>
      </c>
      <c r="F38" s="290">
        <v>1467</v>
      </c>
      <c r="G38" s="290">
        <v>1232</v>
      </c>
      <c r="H38" s="277">
        <v>186</v>
      </c>
      <c r="I38" s="291">
        <v>3471</v>
      </c>
      <c r="J38" s="292">
        <v>10</v>
      </c>
      <c r="K38" s="290">
        <v>58</v>
      </c>
      <c r="L38" s="290">
        <v>143</v>
      </c>
      <c r="M38" s="290">
        <v>115</v>
      </c>
      <c r="N38" s="290">
        <v>36</v>
      </c>
      <c r="O38" s="290">
        <v>1</v>
      </c>
      <c r="P38" s="291">
        <v>363</v>
      </c>
      <c r="Q38" s="290">
        <v>0</v>
      </c>
      <c r="R38" s="290">
        <v>2</v>
      </c>
      <c r="S38" s="290">
        <v>38</v>
      </c>
      <c r="T38" s="290">
        <v>79</v>
      </c>
      <c r="U38" s="290">
        <v>54</v>
      </c>
      <c r="V38" s="290">
        <v>10</v>
      </c>
      <c r="W38" s="293">
        <v>183</v>
      </c>
      <c r="X38" s="278">
        <f t="shared" si="0"/>
        <v>15</v>
      </c>
      <c r="Y38" s="279">
        <f t="shared" si="1"/>
        <v>183</v>
      </c>
      <c r="Z38" s="279">
        <f t="shared" si="2"/>
        <v>639</v>
      </c>
      <c r="AA38" s="279">
        <f t="shared" si="3"/>
        <v>1661</v>
      </c>
      <c r="AB38" s="279">
        <f t="shared" si="4"/>
        <v>1322</v>
      </c>
      <c r="AC38" s="279">
        <f t="shared" si="5"/>
        <v>197</v>
      </c>
      <c r="AD38" s="280">
        <f t="shared" si="6"/>
        <v>4017</v>
      </c>
    </row>
    <row r="39" spans="1:30" ht="16.5" customHeight="1" thickBot="1" thickTop="1">
      <c r="A39" s="479" t="s">
        <v>95</v>
      </c>
      <c r="B39" s="294" t="s">
        <v>41</v>
      </c>
      <c r="C39" s="294">
        <v>2</v>
      </c>
      <c r="D39" s="294">
        <v>20</v>
      </c>
      <c r="E39" s="294">
        <v>103</v>
      </c>
      <c r="F39" s="294">
        <v>200</v>
      </c>
      <c r="G39" s="294">
        <v>213</v>
      </c>
      <c r="H39" s="295">
        <v>42</v>
      </c>
      <c r="I39" s="296">
        <v>580</v>
      </c>
      <c r="J39" s="297">
        <v>1</v>
      </c>
      <c r="K39" s="294">
        <v>2</v>
      </c>
      <c r="L39" s="294">
        <v>3</v>
      </c>
      <c r="M39" s="294">
        <v>8</v>
      </c>
      <c r="N39" s="294">
        <v>2</v>
      </c>
      <c r="O39" s="294">
        <v>0</v>
      </c>
      <c r="P39" s="296">
        <v>16</v>
      </c>
      <c r="Q39" s="294">
        <v>0</v>
      </c>
      <c r="R39" s="294">
        <v>1</v>
      </c>
      <c r="S39" s="294">
        <v>6</v>
      </c>
      <c r="T39" s="294">
        <v>20</v>
      </c>
      <c r="U39" s="294">
        <v>10</v>
      </c>
      <c r="V39" s="294">
        <v>8</v>
      </c>
      <c r="W39" s="298">
        <v>45</v>
      </c>
      <c r="X39" s="278">
        <f t="shared" si="0"/>
        <v>3</v>
      </c>
      <c r="Y39" s="279">
        <f t="shared" si="1"/>
        <v>23</v>
      </c>
      <c r="Z39" s="279">
        <f t="shared" si="2"/>
        <v>112</v>
      </c>
      <c r="AA39" s="279">
        <f t="shared" si="3"/>
        <v>228</v>
      </c>
      <c r="AB39" s="279">
        <f t="shared" si="4"/>
        <v>225</v>
      </c>
      <c r="AC39" s="279">
        <f t="shared" si="5"/>
        <v>50</v>
      </c>
      <c r="AD39" s="280">
        <f t="shared" si="6"/>
        <v>641</v>
      </c>
    </row>
    <row r="40" spans="1:30" ht="16.5" customHeight="1" thickBot="1" thickTop="1">
      <c r="A40" s="480"/>
      <c r="B40" s="299" t="s">
        <v>125</v>
      </c>
      <c r="C40" s="300">
        <f aca="true" t="shared" si="17" ref="C40:W40">SUM(C38:C39)</f>
        <v>7</v>
      </c>
      <c r="D40" s="300">
        <f t="shared" si="17"/>
        <v>143</v>
      </c>
      <c r="E40" s="300">
        <f t="shared" si="17"/>
        <v>561</v>
      </c>
      <c r="F40" s="300">
        <f t="shared" si="17"/>
        <v>1667</v>
      </c>
      <c r="G40" s="300">
        <f t="shared" si="17"/>
        <v>1445</v>
      </c>
      <c r="H40" s="301">
        <f t="shared" si="17"/>
        <v>228</v>
      </c>
      <c r="I40" s="302">
        <f t="shared" si="17"/>
        <v>4051</v>
      </c>
      <c r="J40" s="299">
        <f t="shared" si="17"/>
        <v>11</v>
      </c>
      <c r="K40" s="300">
        <f t="shared" si="17"/>
        <v>60</v>
      </c>
      <c r="L40" s="300">
        <f t="shared" si="17"/>
        <v>146</v>
      </c>
      <c r="M40" s="300">
        <f t="shared" si="17"/>
        <v>123</v>
      </c>
      <c r="N40" s="300">
        <f t="shared" si="17"/>
        <v>38</v>
      </c>
      <c r="O40" s="300">
        <f t="shared" si="17"/>
        <v>1</v>
      </c>
      <c r="P40" s="302">
        <f t="shared" si="17"/>
        <v>379</v>
      </c>
      <c r="Q40" s="300">
        <f t="shared" si="17"/>
        <v>0</v>
      </c>
      <c r="R40" s="300">
        <f t="shared" si="17"/>
        <v>3</v>
      </c>
      <c r="S40" s="300">
        <f t="shared" si="17"/>
        <v>44</v>
      </c>
      <c r="T40" s="300">
        <f t="shared" si="17"/>
        <v>99</v>
      </c>
      <c r="U40" s="300">
        <f t="shared" si="17"/>
        <v>64</v>
      </c>
      <c r="V40" s="300">
        <f t="shared" si="17"/>
        <v>18</v>
      </c>
      <c r="W40" s="303">
        <f t="shared" si="17"/>
        <v>228</v>
      </c>
      <c r="X40" s="304">
        <f aca="true" t="shared" si="18" ref="X40:X73">C40+J40+Q40</f>
        <v>18</v>
      </c>
      <c r="Y40" s="305">
        <f aca="true" t="shared" si="19" ref="Y40:Y73">D40+K40+R40</f>
        <v>206</v>
      </c>
      <c r="Z40" s="305">
        <f aca="true" t="shared" si="20" ref="Z40:Z73">E40+L40+S40</f>
        <v>751</v>
      </c>
      <c r="AA40" s="305">
        <f aca="true" t="shared" si="21" ref="AA40:AA73">F40+M40+T40</f>
        <v>1889</v>
      </c>
      <c r="AB40" s="305">
        <f aca="true" t="shared" si="22" ref="AB40:AB73">G40+N40+U40</f>
        <v>1547</v>
      </c>
      <c r="AC40" s="305">
        <f aca="true" t="shared" si="23" ref="AC40:AC73">H40+O40+V40</f>
        <v>247</v>
      </c>
      <c r="AD40" s="306">
        <f aca="true" t="shared" si="24" ref="AD40:AD73">I40+P40+W40</f>
        <v>4658</v>
      </c>
    </row>
    <row r="41" spans="1:30" ht="16.5" customHeight="1" thickBot="1" thickTop="1">
      <c r="A41" s="478" t="s">
        <v>96</v>
      </c>
      <c r="B41" s="290" t="s">
        <v>40</v>
      </c>
      <c r="C41" s="290">
        <v>5</v>
      </c>
      <c r="D41" s="290">
        <v>36</v>
      </c>
      <c r="E41" s="290">
        <v>248</v>
      </c>
      <c r="F41" s="290">
        <v>665</v>
      </c>
      <c r="G41" s="290">
        <v>1437</v>
      </c>
      <c r="H41" s="277">
        <v>889</v>
      </c>
      <c r="I41" s="291">
        <v>3280</v>
      </c>
      <c r="J41" s="292">
        <v>4</v>
      </c>
      <c r="K41" s="290">
        <v>20</v>
      </c>
      <c r="L41" s="290">
        <v>44</v>
      </c>
      <c r="M41" s="290">
        <v>125</v>
      </c>
      <c r="N41" s="290">
        <v>18</v>
      </c>
      <c r="O41" s="290">
        <v>3</v>
      </c>
      <c r="P41" s="291">
        <v>214</v>
      </c>
      <c r="Q41" s="290">
        <v>0</v>
      </c>
      <c r="R41" s="290">
        <v>3</v>
      </c>
      <c r="S41" s="290">
        <v>63</v>
      </c>
      <c r="T41" s="290">
        <v>234</v>
      </c>
      <c r="U41" s="290">
        <v>182</v>
      </c>
      <c r="V41" s="290">
        <v>105</v>
      </c>
      <c r="W41" s="293">
        <v>587</v>
      </c>
      <c r="X41" s="278">
        <f t="shared" si="18"/>
        <v>9</v>
      </c>
      <c r="Y41" s="279">
        <f t="shared" si="19"/>
        <v>59</v>
      </c>
      <c r="Z41" s="279">
        <f t="shared" si="20"/>
        <v>355</v>
      </c>
      <c r="AA41" s="279">
        <f t="shared" si="21"/>
        <v>1024</v>
      </c>
      <c r="AB41" s="279">
        <f t="shared" si="22"/>
        <v>1637</v>
      </c>
      <c r="AC41" s="279">
        <f t="shared" si="23"/>
        <v>997</v>
      </c>
      <c r="AD41" s="280">
        <f t="shared" si="24"/>
        <v>4081</v>
      </c>
    </row>
    <row r="42" spans="1:30" ht="16.5" customHeight="1" thickBot="1" thickTop="1">
      <c r="A42" s="479" t="s">
        <v>96</v>
      </c>
      <c r="B42" s="294" t="s">
        <v>41</v>
      </c>
      <c r="C42" s="294">
        <v>1</v>
      </c>
      <c r="D42" s="294">
        <v>4</v>
      </c>
      <c r="E42" s="294">
        <v>39</v>
      </c>
      <c r="F42" s="294">
        <v>81</v>
      </c>
      <c r="G42" s="294">
        <v>307</v>
      </c>
      <c r="H42" s="295">
        <v>123</v>
      </c>
      <c r="I42" s="296">
        <v>555</v>
      </c>
      <c r="J42" s="297">
        <v>0</v>
      </c>
      <c r="K42" s="294">
        <v>0</v>
      </c>
      <c r="L42" s="294">
        <v>5</v>
      </c>
      <c r="M42" s="294">
        <v>10</v>
      </c>
      <c r="N42" s="294">
        <v>1</v>
      </c>
      <c r="O42" s="294">
        <v>0</v>
      </c>
      <c r="P42" s="296">
        <v>16</v>
      </c>
      <c r="Q42" s="294">
        <v>0</v>
      </c>
      <c r="R42" s="294">
        <v>1</v>
      </c>
      <c r="S42" s="294">
        <v>7</v>
      </c>
      <c r="T42" s="294">
        <v>27</v>
      </c>
      <c r="U42" s="294">
        <v>18</v>
      </c>
      <c r="V42" s="294">
        <v>4</v>
      </c>
      <c r="W42" s="298">
        <v>57</v>
      </c>
      <c r="X42" s="278">
        <f t="shared" si="18"/>
        <v>1</v>
      </c>
      <c r="Y42" s="279">
        <f t="shared" si="19"/>
        <v>5</v>
      </c>
      <c r="Z42" s="279">
        <f t="shared" si="20"/>
        <v>51</v>
      </c>
      <c r="AA42" s="279">
        <f t="shared" si="21"/>
        <v>118</v>
      </c>
      <c r="AB42" s="279">
        <f t="shared" si="22"/>
        <v>326</v>
      </c>
      <c r="AC42" s="279">
        <f t="shared" si="23"/>
        <v>127</v>
      </c>
      <c r="AD42" s="280">
        <f t="shared" si="24"/>
        <v>628</v>
      </c>
    </row>
    <row r="43" spans="1:30" ht="16.5" customHeight="1" thickBot="1" thickTop="1">
      <c r="A43" s="480"/>
      <c r="B43" s="299" t="s">
        <v>125</v>
      </c>
      <c r="C43" s="300">
        <f aca="true" t="shared" si="25" ref="C43:W43">SUM(C41:C42)</f>
        <v>6</v>
      </c>
      <c r="D43" s="300">
        <f t="shared" si="25"/>
        <v>40</v>
      </c>
      <c r="E43" s="300">
        <f t="shared" si="25"/>
        <v>287</v>
      </c>
      <c r="F43" s="300">
        <f t="shared" si="25"/>
        <v>746</v>
      </c>
      <c r="G43" s="300">
        <f t="shared" si="25"/>
        <v>1744</v>
      </c>
      <c r="H43" s="301">
        <f t="shared" si="25"/>
        <v>1012</v>
      </c>
      <c r="I43" s="302">
        <f t="shared" si="25"/>
        <v>3835</v>
      </c>
      <c r="J43" s="299">
        <f t="shared" si="25"/>
        <v>4</v>
      </c>
      <c r="K43" s="300">
        <f t="shared" si="25"/>
        <v>20</v>
      </c>
      <c r="L43" s="300">
        <f t="shared" si="25"/>
        <v>49</v>
      </c>
      <c r="M43" s="300">
        <f t="shared" si="25"/>
        <v>135</v>
      </c>
      <c r="N43" s="300">
        <f t="shared" si="25"/>
        <v>19</v>
      </c>
      <c r="O43" s="300">
        <f t="shared" si="25"/>
        <v>3</v>
      </c>
      <c r="P43" s="302">
        <f t="shared" si="25"/>
        <v>230</v>
      </c>
      <c r="Q43" s="300">
        <f t="shared" si="25"/>
        <v>0</v>
      </c>
      <c r="R43" s="300">
        <f t="shared" si="25"/>
        <v>4</v>
      </c>
      <c r="S43" s="300">
        <f t="shared" si="25"/>
        <v>70</v>
      </c>
      <c r="T43" s="300">
        <f t="shared" si="25"/>
        <v>261</v>
      </c>
      <c r="U43" s="300">
        <f t="shared" si="25"/>
        <v>200</v>
      </c>
      <c r="V43" s="300">
        <f t="shared" si="25"/>
        <v>109</v>
      </c>
      <c r="W43" s="303">
        <f t="shared" si="25"/>
        <v>644</v>
      </c>
      <c r="X43" s="304">
        <f t="shared" si="18"/>
        <v>10</v>
      </c>
      <c r="Y43" s="305">
        <f t="shared" si="19"/>
        <v>64</v>
      </c>
      <c r="Z43" s="305">
        <f t="shared" si="20"/>
        <v>406</v>
      </c>
      <c r="AA43" s="305">
        <f t="shared" si="21"/>
        <v>1142</v>
      </c>
      <c r="AB43" s="305">
        <f t="shared" si="22"/>
        <v>1963</v>
      </c>
      <c r="AC43" s="305">
        <f t="shared" si="23"/>
        <v>1124</v>
      </c>
      <c r="AD43" s="306">
        <f t="shared" si="24"/>
        <v>4709</v>
      </c>
    </row>
    <row r="44" spans="1:30" ht="16.5" customHeight="1" thickBot="1" thickTop="1">
      <c r="A44" s="478" t="s">
        <v>97</v>
      </c>
      <c r="B44" s="290" t="s">
        <v>40</v>
      </c>
      <c r="C44" s="290">
        <v>15</v>
      </c>
      <c r="D44" s="290">
        <v>76</v>
      </c>
      <c r="E44" s="290">
        <v>421</v>
      </c>
      <c r="F44" s="290">
        <v>983</v>
      </c>
      <c r="G44" s="290">
        <v>2506</v>
      </c>
      <c r="H44" s="277">
        <v>1886</v>
      </c>
      <c r="I44" s="291">
        <v>5887</v>
      </c>
      <c r="J44" s="292">
        <v>9</v>
      </c>
      <c r="K44" s="290">
        <v>44</v>
      </c>
      <c r="L44" s="290">
        <v>121</v>
      </c>
      <c r="M44" s="290">
        <v>193</v>
      </c>
      <c r="N44" s="290">
        <v>104</v>
      </c>
      <c r="O44" s="290">
        <v>12</v>
      </c>
      <c r="P44" s="291">
        <v>483</v>
      </c>
      <c r="Q44" s="290">
        <v>0</v>
      </c>
      <c r="R44" s="290">
        <v>10</v>
      </c>
      <c r="S44" s="290">
        <v>181</v>
      </c>
      <c r="T44" s="290">
        <v>572</v>
      </c>
      <c r="U44" s="290">
        <v>652</v>
      </c>
      <c r="V44" s="290">
        <v>313</v>
      </c>
      <c r="W44" s="293">
        <v>1728</v>
      </c>
      <c r="X44" s="278">
        <f t="shared" si="18"/>
        <v>24</v>
      </c>
      <c r="Y44" s="279">
        <f t="shared" si="19"/>
        <v>130</v>
      </c>
      <c r="Z44" s="279">
        <f t="shared" si="20"/>
        <v>723</v>
      </c>
      <c r="AA44" s="279">
        <f t="shared" si="21"/>
        <v>1748</v>
      </c>
      <c r="AB44" s="279">
        <f t="shared" si="22"/>
        <v>3262</v>
      </c>
      <c r="AC44" s="279">
        <f t="shared" si="23"/>
        <v>2211</v>
      </c>
      <c r="AD44" s="280">
        <f t="shared" si="24"/>
        <v>8098</v>
      </c>
    </row>
    <row r="45" spans="1:30" ht="16.5" customHeight="1" thickBot="1" thickTop="1">
      <c r="A45" s="479" t="s">
        <v>97</v>
      </c>
      <c r="B45" s="294" t="s">
        <v>41</v>
      </c>
      <c r="C45" s="294">
        <v>3</v>
      </c>
      <c r="D45" s="294">
        <v>17</v>
      </c>
      <c r="E45" s="294">
        <v>69</v>
      </c>
      <c r="F45" s="294">
        <v>144</v>
      </c>
      <c r="G45" s="294">
        <v>336</v>
      </c>
      <c r="H45" s="295">
        <v>64</v>
      </c>
      <c r="I45" s="296">
        <v>633</v>
      </c>
      <c r="J45" s="297">
        <v>0</v>
      </c>
      <c r="K45" s="294">
        <v>4</v>
      </c>
      <c r="L45" s="294">
        <v>8</v>
      </c>
      <c r="M45" s="294">
        <v>16</v>
      </c>
      <c r="N45" s="294">
        <v>8</v>
      </c>
      <c r="O45" s="294">
        <v>0</v>
      </c>
      <c r="P45" s="296">
        <v>36</v>
      </c>
      <c r="Q45" s="294">
        <v>0</v>
      </c>
      <c r="R45" s="294">
        <v>4</v>
      </c>
      <c r="S45" s="294">
        <v>16</v>
      </c>
      <c r="T45" s="294">
        <v>68</v>
      </c>
      <c r="U45" s="294">
        <v>50</v>
      </c>
      <c r="V45" s="294">
        <v>22</v>
      </c>
      <c r="W45" s="298">
        <v>160</v>
      </c>
      <c r="X45" s="278">
        <f t="shared" si="18"/>
        <v>3</v>
      </c>
      <c r="Y45" s="279">
        <f t="shared" si="19"/>
        <v>25</v>
      </c>
      <c r="Z45" s="279">
        <f t="shared" si="20"/>
        <v>93</v>
      </c>
      <c r="AA45" s="279">
        <f t="shared" si="21"/>
        <v>228</v>
      </c>
      <c r="AB45" s="279">
        <f t="shared" si="22"/>
        <v>394</v>
      </c>
      <c r="AC45" s="279">
        <f t="shared" si="23"/>
        <v>86</v>
      </c>
      <c r="AD45" s="280">
        <f t="shared" si="24"/>
        <v>829</v>
      </c>
    </row>
    <row r="46" spans="1:30" ht="16.5" customHeight="1" thickBot="1" thickTop="1">
      <c r="A46" s="480"/>
      <c r="B46" s="299" t="s">
        <v>125</v>
      </c>
      <c r="C46" s="300">
        <f aca="true" t="shared" si="26" ref="C46:W46">SUM(C44:C45)</f>
        <v>18</v>
      </c>
      <c r="D46" s="300">
        <f t="shared" si="26"/>
        <v>93</v>
      </c>
      <c r="E46" s="300">
        <f t="shared" si="26"/>
        <v>490</v>
      </c>
      <c r="F46" s="300">
        <f t="shared" si="26"/>
        <v>1127</v>
      </c>
      <c r="G46" s="300">
        <f t="shared" si="26"/>
        <v>2842</v>
      </c>
      <c r="H46" s="301">
        <f t="shared" si="26"/>
        <v>1950</v>
      </c>
      <c r="I46" s="302">
        <f t="shared" si="26"/>
        <v>6520</v>
      </c>
      <c r="J46" s="299">
        <f t="shared" si="26"/>
        <v>9</v>
      </c>
      <c r="K46" s="300">
        <f t="shared" si="26"/>
        <v>48</v>
      </c>
      <c r="L46" s="300">
        <f t="shared" si="26"/>
        <v>129</v>
      </c>
      <c r="M46" s="300">
        <f t="shared" si="26"/>
        <v>209</v>
      </c>
      <c r="N46" s="300">
        <f t="shared" si="26"/>
        <v>112</v>
      </c>
      <c r="O46" s="300">
        <f t="shared" si="26"/>
        <v>12</v>
      </c>
      <c r="P46" s="302">
        <f t="shared" si="26"/>
        <v>519</v>
      </c>
      <c r="Q46" s="300">
        <f t="shared" si="26"/>
        <v>0</v>
      </c>
      <c r="R46" s="300">
        <f t="shared" si="26"/>
        <v>14</v>
      </c>
      <c r="S46" s="300">
        <f t="shared" si="26"/>
        <v>197</v>
      </c>
      <c r="T46" s="300">
        <f t="shared" si="26"/>
        <v>640</v>
      </c>
      <c r="U46" s="300">
        <f t="shared" si="26"/>
        <v>702</v>
      </c>
      <c r="V46" s="300">
        <f t="shared" si="26"/>
        <v>335</v>
      </c>
      <c r="W46" s="303">
        <f t="shared" si="26"/>
        <v>1888</v>
      </c>
      <c r="X46" s="304">
        <f t="shared" si="18"/>
        <v>27</v>
      </c>
      <c r="Y46" s="305">
        <f t="shared" si="19"/>
        <v>155</v>
      </c>
      <c r="Z46" s="305">
        <f t="shared" si="20"/>
        <v>816</v>
      </c>
      <c r="AA46" s="305">
        <f t="shared" si="21"/>
        <v>1976</v>
      </c>
      <c r="AB46" s="305">
        <f t="shared" si="22"/>
        <v>3656</v>
      </c>
      <c r="AC46" s="305">
        <f t="shared" si="23"/>
        <v>2297</v>
      </c>
      <c r="AD46" s="306">
        <f t="shared" si="24"/>
        <v>8927</v>
      </c>
    </row>
    <row r="47" spans="1:30" ht="16.5" customHeight="1" thickBot="1" thickTop="1">
      <c r="A47" s="478" t="s">
        <v>98</v>
      </c>
      <c r="B47" s="290" t="s">
        <v>40</v>
      </c>
      <c r="C47" s="290">
        <v>5</v>
      </c>
      <c r="D47" s="290">
        <v>88</v>
      </c>
      <c r="E47" s="290">
        <v>418</v>
      </c>
      <c r="F47" s="290">
        <v>1003</v>
      </c>
      <c r="G47" s="290">
        <v>1490</v>
      </c>
      <c r="H47" s="277">
        <v>199</v>
      </c>
      <c r="I47" s="291">
        <v>3203</v>
      </c>
      <c r="J47" s="292">
        <v>5</v>
      </c>
      <c r="K47" s="290">
        <v>43</v>
      </c>
      <c r="L47" s="290">
        <v>146</v>
      </c>
      <c r="M47" s="290">
        <v>194</v>
      </c>
      <c r="N47" s="290">
        <v>65</v>
      </c>
      <c r="O47" s="290">
        <v>3</v>
      </c>
      <c r="P47" s="291">
        <v>456</v>
      </c>
      <c r="Q47" s="290">
        <v>0</v>
      </c>
      <c r="R47" s="290">
        <v>5</v>
      </c>
      <c r="S47" s="290">
        <v>73</v>
      </c>
      <c r="T47" s="290">
        <v>188</v>
      </c>
      <c r="U47" s="290">
        <v>113</v>
      </c>
      <c r="V47" s="290">
        <v>21</v>
      </c>
      <c r="W47" s="293">
        <v>400</v>
      </c>
      <c r="X47" s="278">
        <f t="shared" si="18"/>
        <v>10</v>
      </c>
      <c r="Y47" s="279">
        <f t="shared" si="19"/>
        <v>136</v>
      </c>
      <c r="Z47" s="279">
        <f t="shared" si="20"/>
        <v>637</v>
      </c>
      <c r="AA47" s="279">
        <f t="shared" si="21"/>
        <v>1385</v>
      </c>
      <c r="AB47" s="279">
        <f t="shared" si="22"/>
        <v>1668</v>
      </c>
      <c r="AC47" s="279">
        <f t="shared" si="23"/>
        <v>223</v>
      </c>
      <c r="AD47" s="280">
        <f t="shared" si="24"/>
        <v>4059</v>
      </c>
    </row>
    <row r="48" spans="1:30" ht="16.5" customHeight="1" thickBot="1" thickTop="1">
      <c r="A48" s="479" t="s">
        <v>98</v>
      </c>
      <c r="B48" s="294" t="s">
        <v>41</v>
      </c>
      <c r="C48" s="294">
        <v>0</v>
      </c>
      <c r="D48" s="294">
        <v>36</v>
      </c>
      <c r="E48" s="294">
        <v>174</v>
      </c>
      <c r="F48" s="294">
        <v>214</v>
      </c>
      <c r="G48" s="294">
        <v>240</v>
      </c>
      <c r="H48" s="295">
        <v>26</v>
      </c>
      <c r="I48" s="296">
        <v>690</v>
      </c>
      <c r="J48" s="297">
        <v>0</v>
      </c>
      <c r="K48" s="294">
        <v>17</v>
      </c>
      <c r="L48" s="294">
        <v>13</v>
      </c>
      <c r="M48" s="294">
        <v>13</v>
      </c>
      <c r="N48" s="294">
        <v>4</v>
      </c>
      <c r="O48" s="294">
        <v>0</v>
      </c>
      <c r="P48" s="296">
        <v>47</v>
      </c>
      <c r="Q48" s="294">
        <v>0</v>
      </c>
      <c r="R48" s="294">
        <v>0</v>
      </c>
      <c r="S48" s="294">
        <v>3</v>
      </c>
      <c r="T48" s="294">
        <v>10</v>
      </c>
      <c r="U48" s="294">
        <v>5</v>
      </c>
      <c r="V48" s="294">
        <v>0</v>
      </c>
      <c r="W48" s="298">
        <v>18</v>
      </c>
      <c r="X48" s="278">
        <f t="shared" si="18"/>
        <v>0</v>
      </c>
      <c r="Y48" s="279">
        <f t="shared" si="19"/>
        <v>53</v>
      </c>
      <c r="Z48" s="279">
        <f t="shared" si="20"/>
        <v>190</v>
      </c>
      <c r="AA48" s="279">
        <f t="shared" si="21"/>
        <v>237</v>
      </c>
      <c r="AB48" s="279">
        <f t="shared" si="22"/>
        <v>249</v>
      </c>
      <c r="AC48" s="279">
        <f t="shared" si="23"/>
        <v>26</v>
      </c>
      <c r="AD48" s="280">
        <f t="shared" si="24"/>
        <v>755</v>
      </c>
    </row>
    <row r="49" spans="1:30" ht="16.5" customHeight="1" thickBot="1" thickTop="1">
      <c r="A49" s="480"/>
      <c r="B49" s="299" t="s">
        <v>125</v>
      </c>
      <c r="C49" s="300">
        <f aca="true" t="shared" si="27" ref="C49:W49">SUM(C47:C48)</f>
        <v>5</v>
      </c>
      <c r="D49" s="300">
        <f t="shared" si="27"/>
        <v>124</v>
      </c>
      <c r="E49" s="300">
        <f t="shared" si="27"/>
        <v>592</v>
      </c>
      <c r="F49" s="300">
        <f t="shared" si="27"/>
        <v>1217</v>
      </c>
      <c r="G49" s="300">
        <f t="shared" si="27"/>
        <v>1730</v>
      </c>
      <c r="H49" s="301">
        <f t="shared" si="27"/>
        <v>225</v>
      </c>
      <c r="I49" s="302">
        <f t="shared" si="27"/>
        <v>3893</v>
      </c>
      <c r="J49" s="299">
        <f t="shared" si="27"/>
        <v>5</v>
      </c>
      <c r="K49" s="300">
        <f t="shared" si="27"/>
        <v>60</v>
      </c>
      <c r="L49" s="300">
        <f t="shared" si="27"/>
        <v>159</v>
      </c>
      <c r="M49" s="300">
        <f t="shared" si="27"/>
        <v>207</v>
      </c>
      <c r="N49" s="300">
        <f t="shared" si="27"/>
        <v>69</v>
      </c>
      <c r="O49" s="300">
        <f t="shared" si="27"/>
        <v>3</v>
      </c>
      <c r="P49" s="302">
        <f t="shared" si="27"/>
        <v>503</v>
      </c>
      <c r="Q49" s="300">
        <f t="shared" si="27"/>
        <v>0</v>
      </c>
      <c r="R49" s="300">
        <f t="shared" si="27"/>
        <v>5</v>
      </c>
      <c r="S49" s="300">
        <f t="shared" si="27"/>
        <v>76</v>
      </c>
      <c r="T49" s="300">
        <f t="shared" si="27"/>
        <v>198</v>
      </c>
      <c r="U49" s="300">
        <f t="shared" si="27"/>
        <v>118</v>
      </c>
      <c r="V49" s="300">
        <f t="shared" si="27"/>
        <v>21</v>
      </c>
      <c r="W49" s="303">
        <f t="shared" si="27"/>
        <v>418</v>
      </c>
      <c r="X49" s="304">
        <f t="shared" si="18"/>
        <v>10</v>
      </c>
      <c r="Y49" s="305">
        <f t="shared" si="19"/>
        <v>189</v>
      </c>
      <c r="Z49" s="305">
        <f t="shared" si="20"/>
        <v>827</v>
      </c>
      <c r="AA49" s="305">
        <f t="shared" si="21"/>
        <v>1622</v>
      </c>
      <c r="AB49" s="305">
        <f t="shared" si="22"/>
        <v>1917</v>
      </c>
      <c r="AC49" s="305">
        <f t="shared" si="23"/>
        <v>249</v>
      </c>
      <c r="AD49" s="306">
        <f t="shared" si="24"/>
        <v>4814</v>
      </c>
    </row>
    <row r="50" spans="1:30" ht="16.5" customHeight="1" thickBot="1" thickTop="1">
      <c r="A50" s="478" t="s">
        <v>99</v>
      </c>
      <c r="B50" s="290" t="s">
        <v>40</v>
      </c>
      <c r="C50" s="290">
        <v>33</v>
      </c>
      <c r="D50" s="290">
        <v>247</v>
      </c>
      <c r="E50" s="290">
        <v>538</v>
      </c>
      <c r="F50" s="290">
        <v>313</v>
      </c>
      <c r="G50" s="290">
        <v>38</v>
      </c>
      <c r="H50" s="277">
        <v>1</v>
      </c>
      <c r="I50" s="291">
        <v>1170</v>
      </c>
      <c r="J50" s="292">
        <v>20</v>
      </c>
      <c r="K50" s="290">
        <v>169</v>
      </c>
      <c r="L50" s="290">
        <v>207</v>
      </c>
      <c r="M50" s="290">
        <v>67</v>
      </c>
      <c r="N50" s="290">
        <v>12</v>
      </c>
      <c r="O50" s="290">
        <v>0</v>
      </c>
      <c r="P50" s="291">
        <v>475</v>
      </c>
      <c r="Q50" s="290">
        <v>0</v>
      </c>
      <c r="R50" s="290">
        <v>4</v>
      </c>
      <c r="S50" s="290">
        <v>15</v>
      </c>
      <c r="T50" s="290">
        <v>13</v>
      </c>
      <c r="U50" s="290">
        <v>4</v>
      </c>
      <c r="V50" s="290">
        <v>1</v>
      </c>
      <c r="W50" s="293">
        <v>37</v>
      </c>
      <c r="X50" s="278">
        <f t="shared" si="18"/>
        <v>53</v>
      </c>
      <c r="Y50" s="279">
        <f t="shared" si="19"/>
        <v>420</v>
      </c>
      <c r="Z50" s="279">
        <f t="shared" si="20"/>
        <v>760</v>
      </c>
      <c r="AA50" s="279">
        <f t="shared" si="21"/>
        <v>393</v>
      </c>
      <c r="AB50" s="279">
        <f t="shared" si="22"/>
        <v>54</v>
      </c>
      <c r="AC50" s="279">
        <f t="shared" si="23"/>
        <v>2</v>
      </c>
      <c r="AD50" s="280">
        <f t="shared" si="24"/>
        <v>1682</v>
      </c>
    </row>
    <row r="51" spans="1:30" ht="16.5" customHeight="1" thickBot="1" thickTop="1">
      <c r="A51" s="479" t="s">
        <v>99</v>
      </c>
      <c r="B51" s="294" t="s">
        <v>41</v>
      </c>
      <c r="C51" s="294">
        <v>200</v>
      </c>
      <c r="D51" s="294">
        <v>853</v>
      </c>
      <c r="E51" s="294">
        <v>1580</v>
      </c>
      <c r="F51" s="294">
        <v>853</v>
      </c>
      <c r="G51" s="294">
        <v>117</v>
      </c>
      <c r="H51" s="295">
        <v>3</v>
      </c>
      <c r="I51" s="296">
        <v>3606</v>
      </c>
      <c r="J51" s="297">
        <v>27</v>
      </c>
      <c r="K51" s="294">
        <v>302</v>
      </c>
      <c r="L51" s="294">
        <v>344</v>
      </c>
      <c r="M51" s="294">
        <v>88</v>
      </c>
      <c r="N51" s="294">
        <v>3</v>
      </c>
      <c r="O51" s="294">
        <v>0</v>
      </c>
      <c r="P51" s="296">
        <v>764</v>
      </c>
      <c r="Q51" s="294">
        <v>0</v>
      </c>
      <c r="R51" s="294">
        <v>0</v>
      </c>
      <c r="S51" s="294">
        <v>12</v>
      </c>
      <c r="T51" s="294">
        <v>16</v>
      </c>
      <c r="U51" s="294">
        <v>1</v>
      </c>
      <c r="V51" s="294">
        <v>0</v>
      </c>
      <c r="W51" s="298">
        <v>29</v>
      </c>
      <c r="X51" s="278">
        <f t="shared" si="18"/>
        <v>227</v>
      </c>
      <c r="Y51" s="279">
        <f t="shared" si="19"/>
        <v>1155</v>
      </c>
      <c r="Z51" s="279">
        <f t="shared" si="20"/>
        <v>1936</v>
      </c>
      <c r="AA51" s="279">
        <f t="shared" si="21"/>
        <v>957</v>
      </c>
      <c r="AB51" s="279">
        <f t="shared" si="22"/>
        <v>121</v>
      </c>
      <c r="AC51" s="279">
        <f t="shared" si="23"/>
        <v>3</v>
      </c>
      <c r="AD51" s="280">
        <f t="shared" si="24"/>
        <v>4399</v>
      </c>
    </row>
    <row r="52" spans="1:30" ht="16.5" customHeight="1" thickBot="1" thickTop="1">
      <c r="A52" s="480"/>
      <c r="B52" s="299" t="s">
        <v>125</v>
      </c>
      <c r="C52" s="300">
        <f aca="true" t="shared" si="28" ref="C52:W52">SUM(C50:C51)</f>
        <v>233</v>
      </c>
      <c r="D52" s="300">
        <f t="shared" si="28"/>
        <v>1100</v>
      </c>
      <c r="E52" s="300">
        <f t="shared" si="28"/>
        <v>2118</v>
      </c>
      <c r="F52" s="300">
        <f t="shared" si="28"/>
        <v>1166</v>
      </c>
      <c r="G52" s="300">
        <f t="shared" si="28"/>
        <v>155</v>
      </c>
      <c r="H52" s="301">
        <f t="shared" si="28"/>
        <v>4</v>
      </c>
      <c r="I52" s="302">
        <f t="shared" si="28"/>
        <v>4776</v>
      </c>
      <c r="J52" s="299">
        <f t="shared" si="28"/>
        <v>47</v>
      </c>
      <c r="K52" s="300">
        <f t="shared" si="28"/>
        <v>471</v>
      </c>
      <c r="L52" s="300">
        <f t="shared" si="28"/>
        <v>551</v>
      </c>
      <c r="M52" s="300">
        <f t="shared" si="28"/>
        <v>155</v>
      </c>
      <c r="N52" s="300">
        <f t="shared" si="28"/>
        <v>15</v>
      </c>
      <c r="O52" s="300">
        <f t="shared" si="28"/>
        <v>0</v>
      </c>
      <c r="P52" s="302">
        <f t="shared" si="28"/>
        <v>1239</v>
      </c>
      <c r="Q52" s="300">
        <f t="shared" si="28"/>
        <v>0</v>
      </c>
      <c r="R52" s="300">
        <f t="shared" si="28"/>
        <v>4</v>
      </c>
      <c r="S52" s="300">
        <f t="shared" si="28"/>
        <v>27</v>
      </c>
      <c r="T52" s="300">
        <f t="shared" si="28"/>
        <v>29</v>
      </c>
      <c r="U52" s="300">
        <f t="shared" si="28"/>
        <v>5</v>
      </c>
      <c r="V52" s="300">
        <f t="shared" si="28"/>
        <v>1</v>
      </c>
      <c r="W52" s="303">
        <f t="shared" si="28"/>
        <v>66</v>
      </c>
      <c r="X52" s="304">
        <f t="shared" si="18"/>
        <v>280</v>
      </c>
      <c r="Y52" s="305">
        <f t="shared" si="19"/>
        <v>1575</v>
      </c>
      <c r="Z52" s="305">
        <f t="shared" si="20"/>
        <v>2696</v>
      </c>
      <c r="AA52" s="305">
        <f t="shared" si="21"/>
        <v>1350</v>
      </c>
      <c r="AB52" s="305">
        <f t="shared" si="22"/>
        <v>175</v>
      </c>
      <c r="AC52" s="305">
        <f t="shared" si="23"/>
        <v>5</v>
      </c>
      <c r="AD52" s="306">
        <f t="shared" si="24"/>
        <v>6081</v>
      </c>
    </row>
    <row r="53" spans="1:30" ht="16.5" customHeight="1" thickBot="1" thickTop="1">
      <c r="A53" s="478" t="s">
        <v>100</v>
      </c>
      <c r="B53" s="290" t="s">
        <v>40</v>
      </c>
      <c r="C53" s="290">
        <v>22</v>
      </c>
      <c r="D53" s="290">
        <v>93</v>
      </c>
      <c r="E53" s="290">
        <v>342</v>
      </c>
      <c r="F53" s="290">
        <v>1051</v>
      </c>
      <c r="G53" s="290">
        <v>2402</v>
      </c>
      <c r="H53" s="277">
        <v>1442</v>
      </c>
      <c r="I53" s="291">
        <v>5352</v>
      </c>
      <c r="J53" s="292">
        <v>2</v>
      </c>
      <c r="K53" s="290">
        <v>42</v>
      </c>
      <c r="L53" s="290">
        <v>92</v>
      </c>
      <c r="M53" s="290">
        <v>216</v>
      </c>
      <c r="N53" s="290">
        <v>53</v>
      </c>
      <c r="O53" s="290">
        <v>13</v>
      </c>
      <c r="P53" s="291">
        <v>418</v>
      </c>
      <c r="Q53" s="290">
        <v>0</v>
      </c>
      <c r="R53" s="290">
        <v>23</v>
      </c>
      <c r="S53" s="290">
        <v>160</v>
      </c>
      <c r="T53" s="290">
        <v>423</v>
      </c>
      <c r="U53" s="290">
        <v>489</v>
      </c>
      <c r="V53" s="290">
        <v>226</v>
      </c>
      <c r="W53" s="293">
        <v>1321</v>
      </c>
      <c r="X53" s="278">
        <f t="shared" si="18"/>
        <v>24</v>
      </c>
      <c r="Y53" s="279">
        <f t="shared" si="19"/>
        <v>158</v>
      </c>
      <c r="Z53" s="279">
        <f t="shared" si="20"/>
        <v>594</v>
      </c>
      <c r="AA53" s="279">
        <f t="shared" si="21"/>
        <v>1690</v>
      </c>
      <c r="AB53" s="279">
        <f t="shared" si="22"/>
        <v>2944</v>
      </c>
      <c r="AC53" s="279">
        <f t="shared" si="23"/>
        <v>1681</v>
      </c>
      <c r="AD53" s="280">
        <f t="shared" si="24"/>
        <v>7091</v>
      </c>
    </row>
    <row r="54" spans="1:30" ht="16.5" customHeight="1" thickBot="1" thickTop="1">
      <c r="A54" s="479" t="s">
        <v>100</v>
      </c>
      <c r="B54" s="294" t="s">
        <v>41</v>
      </c>
      <c r="C54" s="294">
        <v>2</v>
      </c>
      <c r="D54" s="294">
        <v>14</v>
      </c>
      <c r="E54" s="294">
        <v>102</v>
      </c>
      <c r="F54" s="294">
        <v>174</v>
      </c>
      <c r="G54" s="294">
        <v>243</v>
      </c>
      <c r="H54" s="295">
        <v>89</v>
      </c>
      <c r="I54" s="296">
        <v>624</v>
      </c>
      <c r="J54" s="297">
        <v>2</v>
      </c>
      <c r="K54" s="294">
        <v>7</v>
      </c>
      <c r="L54" s="294">
        <v>19</v>
      </c>
      <c r="M54" s="294">
        <v>20</v>
      </c>
      <c r="N54" s="294">
        <v>5</v>
      </c>
      <c r="O54" s="294">
        <v>0</v>
      </c>
      <c r="P54" s="296">
        <v>53</v>
      </c>
      <c r="Q54" s="294">
        <v>0</v>
      </c>
      <c r="R54" s="294">
        <v>3</v>
      </c>
      <c r="S54" s="294">
        <v>21</v>
      </c>
      <c r="T54" s="294">
        <v>38</v>
      </c>
      <c r="U54" s="294">
        <v>17</v>
      </c>
      <c r="V54" s="294">
        <v>2</v>
      </c>
      <c r="W54" s="298">
        <v>81</v>
      </c>
      <c r="X54" s="278">
        <f t="shared" si="18"/>
        <v>4</v>
      </c>
      <c r="Y54" s="279">
        <f t="shared" si="19"/>
        <v>24</v>
      </c>
      <c r="Z54" s="279">
        <f t="shared" si="20"/>
        <v>142</v>
      </c>
      <c r="AA54" s="279">
        <f t="shared" si="21"/>
        <v>232</v>
      </c>
      <c r="AB54" s="279">
        <f t="shared" si="22"/>
        <v>265</v>
      </c>
      <c r="AC54" s="279">
        <f t="shared" si="23"/>
        <v>91</v>
      </c>
      <c r="AD54" s="280">
        <f t="shared" si="24"/>
        <v>758</v>
      </c>
    </row>
    <row r="55" spans="1:30" ht="16.5" customHeight="1" thickBot="1" thickTop="1">
      <c r="A55" s="480"/>
      <c r="B55" s="299" t="s">
        <v>125</v>
      </c>
      <c r="C55" s="300">
        <f aca="true" t="shared" si="29" ref="C55:W55">SUM(C53:C54)</f>
        <v>24</v>
      </c>
      <c r="D55" s="300">
        <f t="shared" si="29"/>
        <v>107</v>
      </c>
      <c r="E55" s="300">
        <f t="shared" si="29"/>
        <v>444</v>
      </c>
      <c r="F55" s="300">
        <f t="shared" si="29"/>
        <v>1225</v>
      </c>
      <c r="G55" s="300">
        <f t="shared" si="29"/>
        <v>2645</v>
      </c>
      <c r="H55" s="301">
        <f t="shared" si="29"/>
        <v>1531</v>
      </c>
      <c r="I55" s="302">
        <f t="shared" si="29"/>
        <v>5976</v>
      </c>
      <c r="J55" s="299">
        <f t="shared" si="29"/>
        <v>4</v>
      </c>
      <c r="K55" s="300">
        <f t="shared" si="29"/>
        <v>49</v>
      </c>
      <c r="L55" s="300">
        <f t="shared" si="29"/>
        <v>111</v>
      </c>
      <c r="M55" s="300">
        <f t="shared" si="29"/>
        <v>236</v>
      </c>
      <c r="N55" s="300">
        <f t="shared" si="29"/>
        <v>58</v>
      </c>
      <c r="O55" s="300">
        <f t="shared" si="29"/>
        <v>13</v>
      </c>
      <c r="P55" s="302">
        <f t="shared" si="29"/>
        <v>471</v>
      </c>
      <c r="Q55" s="300">
        <f t="shared" si="29"/>
        <v>0</v>
      </c>
      <c r="R55" s="300">
        <f t="shared" si="29"/>
        <v>26</v>
      </c>
      <c r="S55" s="300">
        <f t="shared" si="29"/>
        <v>181</v>
      </c>
      <c r="T55" s="300">
        <f t="shared" si="29"/>
        <v>461</v>
      </c>
      <c r="U55" s="300">
        <f t="shared" si="29"/>
        <v>506</v>
      </c>
      <c r="V55" s="300">
        <f t="shared" si="29"/>
        <v>228</v>
      </c>
      <c r="W55" s="303">
        <f t="shared" si="29"/>
        <v>1402</v>
      </c>
      <c r="X55" s="304">
        <f t="shared" si="18"/>
        <v>28</v>
      </c>
      <c r="Y55" s="305">
        <f t="shared" si="19"/>
        <v>182</v>
      </c>
      <c r="Z55" s="305">
        <f t="shared" si="20"/>
        <v>736</v>
      </c>
      <c r="AA55" s="305">
        <f t="shared" si="21"/>
        <v>1922</v>
      </c>
      <c r="AB55" s="305">
        <f t="shared" si="22"/>
        <v>3209</v>
      </c>
      <c r="AC55" s="305">
        <f t="shared" si="23"/>
        <v>1772</v>
      </c>
      <c r="AD55" s="306">
        <f t="shared" si="24"/>
        <v>7849</v>
      </c>
    </row>
    <row r="56" spans="1:30" ht="16.5" customHeight="1" thickBot="1" thickTop="1">
      <c r="A56" s="478" t="s">
        <v>101</v>
      </c>
      <c r="B56" s="290" t="s">
        <v>40</v>
      </c>
      <c r="C56" s="290">
        <v>186</v>
      </c>
      <c r="D56" s="290">
        <v>824</v>
      </c>
      <c r="E56" s="290">
        <v>1778</v>
      </c>
      <c r="F56" s="290">
        <v>2141</v>
      </c>
      <c r="G56" s="290">
        <v>1564</v>
      </c>
      <c r="H56" s="277">
        <v>194</v>
      </c>
      <c r="I56" s="291">
        <v>6687</v>
      </c>
      <c r="J56" s="292">
        <v>37</v>
      </c>
      <c r="K56" s="290">
        <v>243</v>
      </c>
      <c r="L56" s="290">
        <v>412</v>
      </c>
      <c r="M56" s="290">
        <v>263</v>
      </c>
      <c r="N56" s="290">
        <v>66</v>
      </c>
      <c r="O56" s="290">
        <v>4</v>
      </c>
      <c r="P56" s="291">
        <v>1025</v>
      </c>
      <c r="Q56" s="290">
        <v>3</v>
      </c>
      <c r="R56" s="290">
        <v>60</v>
      </c>
      <c r="S56" s="290">
        <v>256</v>
      </c>
      <c r="T56" s="290">
        <v>293</v>
      </c>
      <c r="U56" s="290">
        <v>62</v>
      </c>
      <c r="V56" s="290">
        <v>11</v>
      </c>
      <c r="W56" s="293">
        <v>685</v>
      </c>
      <c r="X56" s="278">
        <f t="shared" si="18"/>
        <v>226</v>
      </c>
      <c r="Y56" s="279">
        <f t="shared" si="19"/>
        <v>1127</v>
      </c>
      <c r="Z56" s="279">
        <f t="shared" si="20"/>
        <v>2446</v>
      </c>
      <c r="AA56" s="279">
        <f t="shared" si="21"/>
        <v>2697</v>
      </c>
      <c r="AB56" s="279">
        <f t="shared" si="22"/>
        <v>1692</v>
      </c>
      <c r="AC56" s="279">
        <f t="shared" si="23"/>
        <v>209</v>
      </c>
      <c r="AD56" s="280">
        <f t="shared" si="24"/>
        <v>8397</v>
      </c>
    </row>
    <row r="57" spans="1:30" ht="16.5" customHeight="1" thickBot="1" thickTop="1">
      <c r="A57" s="479" t="s">
        <v>101</v>
      </c>
      <c r="B57" s="294" t="s">
        <v>41</v>
      </c>
      <c r="C57" s="294">
        <v>129</v>
      </c>
      <c r="D57" s="294">
        <v>631</v>
      </c>
      <c r="E57" s="294">
        <v>688</v>
      </c>
      <c r="F57" s="294">
        <v>335</v>
      </c>
      <c r="G57" s="294">
        <v>240</v>
      </c>
      <c r="H57" s="295">
        <v>32</v>
      </c>
      <c r="I57" s="296">
        <v>2055</v>
      </c>
      <c r="J57" s="297">
        <v>25</v>
      </c>
      <c r="K57" s="294">
        <v>125</v>
      </c>
      <c r="L57" s="294">
        <v>96</v>
      </c>
      <c r="M57" s="294">
        <v>21</v>
      </c>
      <c r="N57" s="294">
        <v>3</v>
      </c>
      <c r="O57" s="294">
        <v>0</v>
      </c>
      <c r="P57" s="296">
        <v>270</v>
      </c>
      <c r="Q57" s="294">
        <v>0</v>
      </c>
      <c r="R57" s="294">
        <v>16</v>
      </c>
      <c r="S57" s="294">
        <v>28</v>
      </c>
      <c r="T57" s="294">
        <v>16</v>
      </c>
      <c r="U57" s="294">
        <v>27</v>
      </c>
      <c r="V57" s="294">
        <v>0</v>
      </c>
      <c r="W57" s="298">
        <v>87</v>
      </c>
      <c r="X57" s="278">
        <f t="shared" si="18"/>
        <v>154</v>
      </c>
      <c r="Y57" s="279">
        <f t="shared" si="19"/>
        <v>772</v>
      </c>
      <c r="Z57" s="279">
        <f t="shared" si="20"/>
        <v>812</v>
      </c>
      <c r="AA57" s="279">
        <f t="shared" si="21"/>
        <v>372</v>
      </c>
      <c r="AB57" s="279">
        <f t="shared" si="22"/>
        <v>270</v>
      </c>
      <c r="AC57" s="279">
        <f t="shared" si="23"/>
        <v>32</v>
      </c>
      <c r="AD57" s="280">
        <f t="shared" si="24"/>
        <v>2412</v>
      </c>
    </row>
    <row r="58" spans="1:30" ht="16.5" customHeight="1" thickBot="1" thickTop="1">
      <c r="A58" s="480"/>
      <c r="B58" s="299" t="s">
        <v>125</v>
      </c>
      <c r="C58" s="300">
        <f aca="true" t="shared" si="30" ref="C58:W58">SUM(C56:C57)</f>
        <v>315</v>
      </c>
      <c r="D58" s="300">
        <f t="shared" si="30"/>
        <v>1455</v>
      </c>
      <c r="E58" s="300">
        <f t="shared" si="30"/>
        <v>2466</v>
      </c>
      <c r="F58" s="300">
        <f t="shared" si="30"/>
        <v>2476</v>
      </c>
      <c r="G58" s="300">
        <f t="shared" si="30"/>
        <v>1804</v>
      </c>
      <c r="H58" s="301">
        <f t="shared" si="30"/>
        <v>226</v>
      </c>
      <c r="I58" s="302">
        <f t="shared" si="30"/>
        <v>8742</v>
      </c>
      <c r="J58" s="299">
        <f t="shared" si="30"/>
        <v>62</v>
      </c>
      <c r="K58" s="300">
        <f t="shared" si="30"/>
        <v>368</v>
      </c>
      <c r="L58" s="300">
        <f t="shared" si="30"/>
        <v>508</v>
      </c>
      <c r="M58" s="300">
        <f t="shared" si="30"/>
        <v>284</v>
      </c>
      <c r="N58" s="300">
        <f t="shared" si="30"/>
        <v>69</v>
      </c>
      <c r="O58" s="300">
        <f t="shared" si="30"/>
        <v>4</v>
      </c>
      <c r="P58" s="302">
        <f t="shared" si="30"/>
        <v>1295</v>
      </c>
      <c r="Q58" s="300">
        <f t="shared" si="30"/>
        <v>3</v>
      </c>
      <c r="R58" s="300">
        <f t="shared" si="30"/>
        <v>76</v>
      </c>
      <c r="S58" s="300">
        <f t="shared" si="30"/>
        <v>284</v>
      </c>
      <c r="T58" s="300">
        <f t="shared" si="30"/>
        <v>309</v>
      </c>
      <c r="U58" s="300">
        <f t="shared" si="30"/>
        <v>89</v>
      </c>
      <c r="V58" s="300">
        <f t="shared" si="30"/>
        <v>11</v>
      </c>
      <c r="W58" s="303">
        <f t="shared" si="30"/>
        <v>772</v>
      </c>
      <c r="X58" s="304">
        <f t="shared" si="18"/>
        <v>380</v>
      </c>
      <c r="Y58" s="305">
        <f t="shared" si="19"/>
        <v>1899</v>
      </c>
      <c r="Z58" s="305">
        <f t="shared" si="20"/>
        <v>3258</v>
      </c>
      <c r="AA58" s="305">
        <f t="shared" si="21"/>
        <v>3069</v>
      </c>
      <c r="AB58" s="305">
        <f t="shared" si="22"/>
        <v>1962</v>
      </c>
      <c r="AC58" s="305">
        <f t="shared" si="23"/>
        <v>241</v>
      </c>
      <c r="AD58" s="306">
        <f t="shared" si="24"/>
        <v>10809</v>
      </c>
    </row>
    <row r="59" spans="1:30" ht="16.5" customHeight="1" thickBot="1" thickTop="1">
      <c r="A59" s="478" t="s">
        <v>108</v>
      </c>
      <c r="B59" s="290" t="s">
        <v>40</v>
      </c>
      <c r="C59" s="290">
        <v>3</v>
      </c>
      <c r="D59" s="290">
        <v>36</v>
      </c>
      <c r="E59" s="290">
        <v>154</v>
      </c>
      <c r="F59" s="290">
        <v>438</v>
      </c>
      <c r="G59" s="290">
        <v>939</v>
      </c>
      <c r="H59" s="277">
        <v>250</v>
      </c>
      <c r="I59" s="291">
        <v>1820</v>
      </c>
      <c r="J59" s="292">
        <v>2</v>
      </c>
      <c r="K59" s="290">
        <v>16</v>
      </c>
      <c r="L59" s="290">
        <v>25</v>
      </c>
      <c r="M59" s="290">
        <v>92</v>
      </c>
      <c r="N59" s="290">
        <v>24</v>
      </c>
      <c r="O59" s="290">
        <v>1</v>
      </c>
      <c r="P59" s="291">
        <v>160</v>
      </c>
      <c r="Q59" s="290">
        <v>0</v>
      </c>
      <c r="R59" s="290">
        <v>6</v>
      </c>
      <c r="S59" s="290">
        <v>53</v>
      </c>
      <c r="T59" s="290">
        <v>166</v>
      </c>
      <c r="U59" s="290">
        <v>161</v>
      </c>
      <c r="V59" s="290">
        <v>57</v>
      </c>
      <c r="W59" s="293">
        <v>443</v>
      </c>
      <c r="X59" s="278">
        <f t="shared" si="18"/>
        <v>5</v>
      </c>
      <c r="Y59" s="279">
        <f t="shared" si="19"/>
        <v>58</v>
      </c>
      <c r="Z59" s="279">
        <f t="shared" si="20"/>
        <v>232</v>
      </c>
      <c r="AA59" s="279">
        <f t="shared" si="21"/>
        <v>696</v>
      </c>
      <c r="AB59" s="279">
        <f t="shared" si="22"/>
        <v>1124</v>
      </c>
      <c r="AC59" s="279">
        <f t="shared" si="23"/>
        <v>308</v>
      </c>
      <c r="AD59" s="280">
        <f t="shared" si="24"/>
        <v>2423</v>
      </c>
    </row>
    <row r="60" spans="1:30" ht="16.5" customHeight="1" thickBot="1" thickTop="1">
      <c r="A60" s="479" t="s">
        <v>108</v>
      </c>
      <c r="B60" s="294" t="s">
        <v>41</v>
      </c>
      <c r="C60" s="294">
        <v>0</v>
      </c>
      <c r="D60" s="294">
        <v>15</v>
      </c>
      <c r="E60" s="294">
        <v>55</v>
      </c>
      <c r="F60" s="294">
        <v>96</v>
      </c>
      <c r="G60" s="294">
        <v>214</v>
      </c>
      <c r="H60" s="295">
        <v>21</v>
      </c>
      <c r="I60" s="296">
        <v>401</v>
      </c>
      <c r="J60" s="297">
        <v>1</v>
      </c>
      <c r="K60" s="294">
        <v>3</v>
      </c>
      <c r="L60" s="294">
        <v>7</v>
      </c>
      <c r="M60" s="294">
        <v>7</v>
      </c>
      <c r="N60" s="294">
        <v>5</v>
      </c>
      <c r="O60" s="294">
        <v>0</v>
      </c>
      <c r="P60" s="296">
        <v>23</v>
      </c>
      <c r="Q60" s="294">
        <v>0</v>
      </c>
      <c r="R60" s="294">
        <v>0</v>
      </c>
      <c r="S60" s="294">
        <v>5</v>
      </c>
      <c r="T60" s="294">
        <v>14</v>
      </c>
      <c r="U60" s="294">
        <v>12</v>
      </c>
      <c r="V60" s="294">
        <v>8</v>
      </c>
      <c r="W60" s="298">
        <v>39</v>
      </c>
      <c r="X60" s="278">
        <f t="shared" si="18"/>
        <v>1</v>
      </c>
      <c r="Y60" s="279">
        <f t="shared" si="19"/>
        <v>18</v>
      </c>
      <c r="Z60" s="279">
        <f t="shared" si="20"/>
        <v>67</v>
      </c>
      <c r="AA60" s="279">
        <f t="shared" si="21"/>
        <v>117</v>
      </c>
      <c r="AB60" s="279">
        <f t="shared" si="22"/>
        <v>231</v>
      </c>
      <c r="AC60" s="279">
        <f t="shared" si="23"/>
        <v>29</v>
      </c>
      <c r="AD60" s="280">
        <f t="shared" si="24"/>
        <v>463</v>
      </c>
    </row>
    <row r="61" spans="1:30" ht="16.5" customHeight="1" thickBot="1" thickTop="1">
      <c r="A61" s="480"/>
      <c r="B61" s="299" t="s">
        <v>125</v>
      </c>
      <c r="C61" s="300">
        <f aca="true" t="shared" si="31" ref="C61:W61">SUM(C59:C60)</f>
        <v>3</v>
      </c>
      <c r="D61" s="300">
        <f t="shared" si="31"/>
        <v>51</v>
      </c>
      <c r="E61" s="300">
        <f t="shared" si="31"/>
        <v>209</v>
      </c>
      <c r="F61" s="300">
        <f t="shared" si="31"/>
        <v>534</v>
      </c>
      <c r="G61" s="300">
        <f t="shared" si="31"/>
        <v>1153</v>
      </c>
      <c r="H61" s="301">
        <f t="shared" si="31"/>
        <v>271</v>
      </c>
      <c r="I61" s="302">
        <f t="shared" si="31"/>
        <v>2221</v>
      </c>
      <c r="J61" s="299">
        <f t="shared" si="31"/>
        <v>3</v>
      </c>
      <c r="K61" s="300">
        <f t="shared" si="31"/>
        <v>19</v>
      </c>
      <c r="L61" s="300">
        <f t="shared" si="31"/>
        <v>32</v>
      </c>
      <c r="M61" s="300">
        <f t="shared" si="31"/>
        <v>99</v>
      </c>
      <c r="N61" s="300">
        <f t="shared" si="31"/>
        <v>29</v>
      </c>
      <c r="O61" s="300">
        <f t="shared" si="31"/>
        <v>1</v>
      </c>
      <c r="P61" s="302">
        <f t="shared" si="31"/>
        <v>183</v>
      </c>
      <c r="Q61" s="300">
        <f t="shared" si="31"/>
        <v>0</v>
      </c>
      <c r="R61" s="300">
        <f t="shared" si="31"/>
        <v>6</v>
      </c>
      <c r="S61" s="300">
        <f t="shared" si="31"/>
        <v>58</v>
      </c>
      <c r="T61" s="300">
        <f t="shared" si="31"/>
        <v>180</v>
      </c>
      <c r="U61" s="300">
        <f t="shared" si="31"/>
        <v>173</v>
      </c>
      <c r="V61" s="300">
        <f t="shared" si="31"/>
        <v>65</v>
      </c>
      <c r="W61" s="303">
        <f t="shared" si="31"/>
        <v>482</v>
      </c>
      <c r="X61" s="304">
        <f t="shared" si="18"/>
        <v>6</v>
      </c>
      <c r="Y61" s="305">
        <f t="shared" si="19"/>
        <v>76</v>
      </c>
      <c r="Z61" s="305">
        <f t="shared" si="20"/>
        <v>299</v>
      </c>
      <c r="AA61" s="305">
        <f t="shared" si="21"/>
        <v>813</v>
      </c>
      <c r="AB61" s="305">
        <f t="shared" si="22"/>
        <v>1355</v>
      </c>
      <c r="AC61" s="305">
        <f t="shared" si="23"/>
        <v>337</v>
      </c>
      <c r="AD61" s="306">
        <f t="shared" si="24"/>
        <v>2886</v>
      </c>
    </row>
    <row r="62" spans="1:30" ht="16.5" customHeight="1" thickBot="1" thickTop="1">
      <c r="A62" s="478" t="s">
        <v>103</v>
      </c>
      <c r="B62" s="290" t="s">
        <v>40</v>
      </c>
      <c r="C62" s="290">
        <v>12</v>
      </c>
      <c r="D62" s="290">
        <v>103</v>
      </c>
      <c r="E62" s="290">
        <v>488</v>
      </c>
      <c r="F62" s="290">
        <v>916</v>
      </c>
      <c r="G62" s="290">
        <v>1353</v>
      </c>
      <c r="H62" s="277">
        <v>572</v>
      </c>
      <c r="I62" s="291">
        <v>3444</v>
      </c>
      <c r="J62" s="292">
        <v>3</v>
      </c>
      <c r="K62" s="290">
        <v>45</v>
      </c>
      <c r="L62" s="290">
        <v>158</v>
      </c>
      <c r="M62" s="290">
        <v>159</v>
      </c>
      <c r="N62" s="290">
        <v>32</v>
      </c>
      <c r="O62" s="290">
        <v>1</v>
      </c>
      <c r="P62" s="291">
        <v>398</v>
      </c>
      <c r="Q62" s="290">
        <v>1</v>
      </c>
      <c r="R62" s="290">
        <v>35</v>
      </c>
      <c r="S62" s="290">
        <v>244</v>
      </c>
      <c r="T62" s="290">
        <v>378</v>
      </c>
      <c r="U62" s="290">
        <v>206</v>
      </c>
      <c r="V62" s="290">
        <v>65</v>
      </c>
      <c r="W62" s="293">
        <v>929</v>
      </c>
      <c r="X62" s="278">
        <f t="shared" si="18"/>
        <v>16</v>
      </c>
      <c r="Y62" s="279">
        <f t="shared" si="19"/>
        <v>183</v>
      </c>
      <c r="Z62" s="279">
        <f t="shared" si="20"/>
        <v>890</v>
      </c>
      <c r="AA62" s="279">
        <f t="shared" si="21"/>
        <v>1453</v>
      </c>
      <c r="AB62" s="279">
        <f t="shared" si="22"/>
        <v>1591</v>
      </c>
      <c r="AC62" s="279">
        <f t="shared" si="23"/>
        <v>638</v>
      </c>
      <c r="AD62" s="280">
        <f t="shared" si="24"/>
        <v>4771</v>
      </c>
    </row>
    <row r="63" spans="1:30" ht="16.5" customHeight="1" thickBot="1" thickTop="1">
      <c r="A63" s="479" t="s">
        <v>103</v>
      </c>
      <c r="B63" s="294" t="s">
        <v>41</v>
      </c>
      <c r="C63" s="294">
        <v>9</v>
      </c>
      <c r="D63" s="294">
        <v>39</v>
      </c>
      <c r="E63" s="294">
        <v>110</v>
      </c>
      <c r="F63" s="294">
        <v>106</v>
      </c>
      <c r="G63" s="294">
        <v>115</v>
      </c>
      <c r="H63" s="295">
        <v>29</v>
      </c>
      <c r="I63" s="296">
        <v>408</v>
      </c>
      <c r="J63" s="297">
        <v>0</v>
      </c>
      <c r="K63" s="294">
        <v>8</v>
      </c>
      <c r="L63" s="294">
        <v>14</v>
      </c>
      <c r="M63" s="294">
        <v>3</v>
      </c>
      <c r="N63" s="294">
        <v>0</v>
      </c>
      <c r="O63" s="294">
        <v>0</v>
      </c>
      <c r="P63" s="296">
        <v>25</v>
      </c>
      <c r="Q63" s="294">
        <v>0</v>
      </c>
      <c r="R63" s="294">
        <v>11</v>
      </c>
      <c r="S63" s="294">
        <v>33</v>
      </c>
      <c r="T63" s="294">
        <v>12</v>
      </c>
      <c r="U63" s="294">
        <v>5</v>
      </c>
      <c r="V63" s="294">
        <v>1</v>
      </c>
      <c r="W63" s="298">
        <v>62</v>
      </c>
      <c r="X63" s="278">
        <f t="shared" si="18"/>
        <v>9</v>
      </c>
      <c r="Y63" s="279">
        <f t="shared" si="19"/>
        <v>58</v>
      </c>
      <c r="Z63" s="279">
        <f t="shared" si="20"/>
        <v>157</v>
      </c>
      <c r="AA63" s="279">
        <f t="shared" si="21"/>
        <v>121</v>
      </c>
      <c r="AB63" s="279">
        <f t="shared" si="22"/>
        <v>120</v>
      </c>
      <c r="AC63" s="279">
        <f t="shared" si="23"/>
        <v>30</v>
      </c>
      <c r="AD63" s="280">
        <f t="shared" si="24"/>
        <v>495</v>
      </c>
    </row>
    <row r="64" spans="1:30" ht="16.5" customHeight="1" thickBot="1" thickTop="1">
      <c r="A64" s="480"/>
      <c r="B64" s="299" t="s">
        <v>125</v>
      </c>
      <c r="C64" s="300">
        <f aca="true" t="shared" si="32" ref="C64:W64">SUM(C62:C63)</f>
        <v>21</v>
      </c>
      <c r="D64" s="300">
        <f t="shared" si="32"/>
        <v>142</v>
      </c>
      <c r="E64" s="300">
        <f t="shared" si="32"/>
        <v>598</v>
      </c>
      <c r="F64" s="300">
        <f t="shared" si="32"/>
        <v>1022</v>
      </c>
      <c r="G64" s="300">
        <f t="shared" si="32"/>
        <v>1468</v>
      </c>
      <c r="H64" s="301">
        <f t="shared" si="32"/>
        <v>601</v>
      </c>
      <c r="I64" s="302">
        <f t="shared" si="32"/>
        <v>3852</v>
      </c>
      <c r="J64" s="299">
        <f t="shared" si="32"/>
        <v>3</v>
      </c>
      <c r="K64" s="300">
        <f t="shared" si="32"/>
        <v>53</v>
      </c>
      <c r="L64" s="300">
        <f t="shared" si="32"/>
        <v>172</v>
      </c>
      <c r="M64" s="300">
        <f t="shared" si="32"/>
        <v>162</v>
      </c>
      <c r="N64" s="300">
        <f t="shared" si="32"/>
        <v>32</v>
      </c>
      <c r="O64" s="300">
        <f t="shared" si="32"/>
        <v>1</v>
      </c>
      <c r="P64" s="302">
        <f t="shared" si="32"/>
        <v>423</v>
      </c>
      <c r="Q64" s="300">
        <f t="shared" si="32"/>
        <v>1</v>
      </c>
      <c r="R64" s="300">
        <f t="shared" si="32"/>
        <v>46</v>
      </c>
      <c r="S64" s="300">
        <f t="shared" si="32"/>
        <v>277</v>
      </c>
      <c r="T64" s="300">
        <f t="shared" si="32"/>
        <v>390</v>
      </c>
      <c r="U64" s="300">
        <f t="shared" si="32"/>
        <v>211</v>
      </c>
      <c r="V64" s="300">
        <f t="shared" si="32"/>
        <v>66</v>
      </c>
      <c r="W64" s="303">
        <f t="shared" si="32"/>
        <v>991</v>
      </c>
      <c r="X64" s="304">
        <f t="shared" si="18"/>
        <v>25</v>
      </c>
      <c r="Y64" s="305">
        <f t="shared" si="19"/>
        <v>241</v>
      </c>
      <c r="Z64" s="305">
        <f t="shared" si="20"/>
        <v>1047</v>
      </c>
      <c r="AA64" s="305">
        <f t="shared" si="21"/>
        <v>1574</v>
      </c>
      <c r="AB64" s="305">
        <f t="shared" si="22"/>
        <v>1711</v>
      </c>
      <c r="AC64" s="305">
        <f t="shared" si="23"/>
        <v>668</v>
      </c>
      <c r="AD64" s="306">
        <f t="shared" si="24"/>
        <v>5266</v>
      </c>
    </row>
    <row r="65" spans="1:30" ht="16.5" customHeight="1" thickBot="1" thickTop="1">
      <c r="A65" s="478" t="s">
        <v>104</v>
      </c>
      <c r="B65" s="290" t="s">
        <v>40</v>
      </c>
      <c r="C65" s="290">
        <v>5</v>
      </c>
      <c r="D65" s="290">
        <v>20</v>
      </c>
      <c r="E65" s="290">
        <v>99</v>
      </c>
      <c r="F65" s="290">
        <v>248</v>
      </c>
      <c r="G65" s="290">
        <v>167</v>
      </c>
      <c r="H65" s="277">
        <v>11</v>
      </c>
      <c r="I65" s="291">
        <v>550</v>
      </c>
      <c r="J65" s="292">
        <v>1</v>
      </c>
      <c r="K65" s="290">
        <v>6</v>
      </c>
      <c r="L65" s="290">
        <v>32</v>
      </c>
      <c r="M65" s="290">
        <v>11</v>
      </c>
      <c r="N65" s="290">
        <v>0</v>
      </c>
      <c r="O65" s="290">
        <v>0</v>
      </c>
      <c r="P65" s="291">
        <v>50</v>
      </c>
      <c r="Q65" s="290">
        <v>0</v>
      </c>
      <c r="R65" s="290">
        <v>1</v>
      </c>
      <c r="S65" s="290">
        <v>32</v>
      </c>
      <c r="T65" s="290">
        <v>42</v>
      </c>
      <c r="U65" s="290">
        <v>3</v>
      </c>
      <c r="V65" s="290">
        <v>0</v>
      </c>
      <c r="W65" s="293">
        <v>78</v>
      </c>
      <c r="X65" s="278">
        <f t="shared" si="18"/>
        <v>6</v>
      </c>
      <c r="Y65" s="279">
        <f t="shared" si="19"/>
        <v>27</v>
      </c>
      <c r="Z65" s="279">
        <f t="shared" si="20"/>
        <v>163</v>
      </c>
      <c r="AA65" s="279">
        <f t="shared" si="21"/>
        <v>301</v>
      </c>
      <c r="AB65" s="279">
        <f t="shared" si="22"/>
        <v>170</v>
      </c>
      <c r="AC65" s="279">
        <f t="shared" si="23"/>
        <v>11</v>
      </c>
      <c r="AD65" s="280">
        <f t="shared" si="24"/>
        <v>678</v>
      </c>
    </row>
    <row r="66" spans="1:30" ht="16.5" customHeight="1" thickBot="1" thickTop="1">
      <c r="A66" s="479" t="s">
        <v>104</v>
      </c>
      <c r="B66" s="294" t="s">
        <v>41</v>
      </c>
      <c r="C66" s="294">
        <v>2</v>
      </c>
      <c r="D66" s="294">
        <v>11</v>
      </c>
      <c r="E66" s="294">
        <v>55</v>
      </c>
      <c r="F66" s="294">
        <v>96</v>
      </c>
      <c r="G66" s="294">
        <v>82</v>
      </c>
      <c r="H66" s="295">
        <v>0</v>
      </c>
      <c r="I66" s="296">
        <v>246</v>
      </c>
      <c r="J66" s="297">
        <v>0</v>
      </c>
      <c r="K66" s="294">
        <v>1</v>
      </c>
      <c r="L66" s="294">
        <v>8</v>
      </c>
      <c r="M66" s="294">
        <v>5</v>
      </c>
      <c r="N66" s="294">
        <v>0</v>
      </c>
      <c r="O66" s="294">
        <v>0</v>
      </c>
      <c r="P66" s="296">
        <v>14</v>
      </c>
      <c r="Q66" s="294">
        <v>0</v>
      </c>
      <c r="R66" s="294">
        <v>0</v>
      </c>
      <c r="S66" s="294">
        <v>2</v>
      </c>
      <c r="T66" s="294">
        <v>2</v>
      </c>
      <c r="U66" s="294">
        <v>0</v>
      </c>
      <c r="V66" s="294">
        <v>0</v>
      </c>
      <c r="W66" s="298">
        <v>4</v>
      </c>
      <c r="X66" s="278">
        <f t="shared" si="18"/>
        <v>2</v>
      </c>
      <c r="Y66" s="279">
        <f t="shared" si="19"/>
        <v>12</v>
      </c>
      <c r="Z66" s="279">
        <f t="shared" si="20"/>
        <v>65</v>
      </c>
      <c r="AA66" s="279">
        <f t="shared" si="21"/>
        <v>103</v>
      </c>
      <c r="AB66" s="279">
        <f t="shared" si="22"/>
        <v>82</v>
      </c>
      <c r="AC66" s="279">
        <f t="shared" si="23"/>
        <v>0</v>
      </c>
      <c r="AD66" s="280">
        <f t="shared" si="24"/>
        <v>264</v>
      </c>
    </row>
    <row r="67" spans="1:30" ht="16.5" customHeight="1" thickBot="1" thickTop="1">
      <c r="A67" s="480"/>
      <c r="B67" s="299" t="s">
        <v>125</v>
      </c>
      <c r="C67" s="300">
        <f aca="true" t="shared" si="33" ref="C67:W67">SUM(C65:C66)</f>
        <v>7</v>
      </c>
      <c r="D67" s="300">
        <f t="shared" si="33"/>
        <v>31</v>
      </c>
      <c r="E67" s="300">
        <f t="shared" si="33"/>
        <v>154</v>
      </c>
      <c r="F67" s="300">
        <f t="shared" si="33"/>
        <v>344</v>
      </c>
      <c r="G67" s="300">
        <f t="shared" si="33"/>
        <v>249</v>
      </c>
      <c r="H67" s="301">
        <f t="shared" si="33"/>
        <v>11</v>
      </c>
      <c r="I67" s="302">
        <f t="shared" si="33"/>
        <v>796</v>
      </c>
      <c r="J67" s="299">
        <f t="shared" si="33"/>
        <v>1</v>
      </c>
      <c r="K67" s="300">
        <f t="shared" si="33"/>
        <v>7</v>
      </c>
      <c r="L67" s="300">
        <f t="shared" si="33"/>
        <v>40</v>
      </c>
      <c r="M67" s="300">
        <f t="shared" si="33"/>
        <v>16</v>
      </c>
      <c r="N67" s="300">
        <f t="shared" si="33"/>
        <v>0</v>
      </c>
      <c r="O67" s="300">
        <f t="shared" si="33"/>
        <v>0</v>
      </c>
      <c r="P67" s="302">
        <f t="shared" si="33"/>
        <v>64</v>
      </c>
      <c r="Q67" s="300">
        <f t="shared" si="33"/>
        <v>0</v>
      </c>
      <c r="R67" s="300">
        <f t="shared" si="33"/>
        <v>1</v>
      </c>
      <c r="S67" s="300">
        <f t="shared" si="33"/>
        <v>34</v>
      </c>
      <c r="T67" s="300">
        <f t="shared" si="33"/>
        <v>44</v>
      </c>
      <c r="U67" s="300">
        <f t="shared" si="33"/>
        <v>3</v>
      </c>
      <c r="V67" s="300">
        <f t="shared" si="33"/>
        <v>0</v>
      </c>
      <c r="W67" s="303">
        <f t="shared" si="33"/>
        <v>82</v>
      </c>
      <c r="X67" s="304">
        <f t="shared" si="18"/>
        <v>8</v>
      </c>
      <c r="Y67" s="305">
        <f t="shared" si="19"/>
        <v>39</v>
      </c>
      <c r="Z67" s="305">
        <f t="shared" si="20"/>
        <v>228</v>
      </c>
      <c r="AA67" s="305">
        <f t="shared" si="21"/>
        <v>404</v>
      </c>
      <c r="AB67" s="305">
        <f t="shared" si="22"/>
        <v>252</v>
      </c>
      <c r="AC67" s="305">
        <f t="shared" si="23"/>
        <v>11</v>
      </c>
      <c r="AD67" s="306">
        <f t="shared" si="24"/>
        <v>942</v>
      </c>
    </row>
    <row r="68" spans="1:30" ht="16.5" customHeight="1" thickBot="1" thickTop="1">
      <c r="A68" s="478" t="s">
        <v>105</v>
      </c>
      <c r="B68" s="290" t="s">
        <v>40</v>
      </c>
      <c r="C68" s="290">
        <v>9</v>
      </c>
      <c r="D68" s="290">
        <v>36</v>
      </c>
      <c r="E68" s="290">
        <v>168</v>
      </c>
      <c r="F68" s="290">
        <v>451</v>
      </c>
      <c r="G68" s="290">
        <v>1053</v>
      </c>
      <c r="H68" s="277">
        <v>782</v>
      </c>
      <c r="I68" s="291">
        <v>2499</v>
      </c>
      <c r="J68" s="292">
        <v>3</v>
      </c>
      <c r="K68" s="290">
        <v>4</v>
      </c>
      <c r="L68" s="290">
        <v>43</v>
      </c>
      <c r="M68" s="290">
        <v>86</v>
      </c>
      <c r="N68" s="290">
        <v>27</v>
      </c>
      <c r="O68" s="290">
        <v>7</v>
      </c>
      <c r="P68" s="291">
        <v>170</v>
      </c>
      <c r="Q68" s="290">
        <v>0</v>
      </c>
      <c r="R68" s="290">
        <v>1</v>
      </c>
      <c r="S68" s="290">
        <v>41</v>
      </c>
      <c r="T68" s="290">
        <v>198</v>
      </c>
      <c r="U68" s="290">
        <v>208</v>
      </c>
      <c r="V68" s="290">
        <v>101</v>
      </c>
      <c r="W68" s="293">
        <v>549</v>
      </c>
      <c r="X68" s="278">
        <f t="shared" si="18"/>
        <v>12</v>
      </c>
      <c r="Y68" s="279">
        <f t="shared" si="19"/>
        <v>41</v>
      </c>
      <c r="Z68" s="279">
        <f t="shared" si="20"/>
        <v>252</v>
      </c>
      <c r="AA68" s="279">
        <f t="shared" si="21"/>
        <v>735</v>
      </c>
      <c r="AB68" s="279">
        <f t="shared" si="22"/>
        <v>1288</v>
      </c>
      <c r="AC68" s="279">
        <f t="shared" si="23"/>
        <v>890</v>
      </c>
      <c r="AD68" s="280">
        <f t="shared" si="24"/>
        <v>3218</v>
      </c>
    </row>
    <row r="69" spans="1:30" ht="16.5" customHeight="1" thickBot="1" thickTop="1">
      <c r="A69" s="479" t="s">
        <v>105</v>
      </c>
      <c r="B69" s="294" t="s">
        <v>41</v>
      </c>
      <c r="C69" s="294">
        <v>0</v>
      </c>
      <c r="D69" s="294">
        <v>2</v>
      </c>
      <c r="E69" s="294">
        <v>17</v>
      </c>
      <c r="F69" s="294">
        <v>28</v>
      </c>
      <c r="G69" s="294">
        <v>72</v>
      </c>
      <c r="H69" s="295">
        <v>43</v>
      </c>
      <c r="I69" s="296">
        <v>162</v>
      </c>
      <c r="J69" s="297">
        <v>0</v>
      </c>
      <c r="K69" s="294">
        <v>2</v>
      </c>
      <c r="L69" s="294">
        <v>1</v>
      </c>
      <c r="M69" s="294">
        <v>2</v>
      </c>
      <c r="N69" s="294">
        <v>0</v>
      </c>
      <c r="O69" s="294">
        <v>0</v>
      </c>
      <c r="P69" s="296">
        <v>5</v>
      </c>
      <c r="Q69" s="294">
        <v>0</v>
      </c>
      <c r="R69" s="294">
        <v>0</v>
      </c>
      <c r="S69" s="294">
        <v>7</v>
      </c>
      <c r="T69" s="294">
        <v>3</v>
      </c>
      <c r="U69" s="294">
        <v>2</v>
      </c>
      <c r="V69" s="294">
        <v>0</v>
      </c>
      <c r="W69" s="298">
        <v>12</v>
      </c>
      <c r="X69" s="278">
        <f t="shared" si="18"/>
        <v>0</v>
      </c>
      <c r="Y69" s="279">
        <f t="shared" si="19"/>
        <v>4</v>
      </c>
      <c r="Z69" s="279">
        <f t="shared" si="20"/>
        <v>25</v>
      </c>
      <c r="AA69" s="279">
        <f t="shared" si="21"/>
        <v>33</v>
      </c>
      <c r="AB69" s="279">
        <f t="shared" si="22"/>
        <v>74</v>
      </c>
      <c r="AC69" s="279">
        <f t="shared" si="23"/>
        <v>43</v>
      </c>
      <c r="AD69" s="280">
        <f t="shared" si="24"/>
        <v>179</v>
      </c>
    </row>
    <row r="70" spans="1:30" ht="16.5" customHeight="1" thickBot="1" thickTop="1">
      <c r="A70" s="480"/>
      <c r="B70" s="299" t="s">
        <v>125</v>
      </c>
      <c r="C70" s="300">
        <f aca="true" t="shared" si="34" ref="C70:W70">SUM(C68:C69)</f>
        <v>9</v>
      </c>
      <c r="D70" s="300">
        <f t="shared" si="34"/>
        <v>38</v>
      </c>
      <c r="E70" s="300">
        <f t="shared" si="34"/>
        <v>185</v>
      </c>
      <c r="F70" s="300">
        <f t="shared" si="34"/>
        <v>479</v>
      </c>
      <c r="G70" s="300">
        <f t="shared" si="34"/>
        <v>1125</v>
      </c>
      <c r="H70" s="301">
        <f t="shared" si="34"/>
        <v>825</v>
      </c>
      <c r="I70" s="302">
        <f t="shared" si="34"/>
        <v>2661</v>
      </c>
      <c r="J70" s="299">
        <f t="shared" si="34"/>
        <v>3</v>
      </c>
      <c r="K70" s="300">
        <f t="shared" si="34"/>
        <v>6</v>
      </c>
      <c r="L70" s="300">
        <f t="shared" si="34"/>
        <v>44</v>
      </c>
      <c r="M70" s="300">
        <f t="shared" si="34"/>
        <v>88</v>
      </c>
      <c r="N70" s="300">
        <f t="shared" si="34"/>
        <v>27</v>
      </c>
      <c r="O70" s="300">
        <f t="shared" si="34"/>
        <v>7</v>
      </c>
      <c r="P70" s="302">
        <f t="shared" si="34"/>
        <v>175</v>
      </c>
      <c r="Q70" s="300">
        <f t="shared" si="34"/>
        <v>0</v>
      </c>
      <c r="R70" s="300">
        <f t="shared" si="34"/>
        <v>1</v>
      </c>
      <c r="S70" s="300">
        <f t="shared" si="34"/>
        <v>48</v>
      </c>
      <c r="T70" s="300">
        <f t="shared" si="34"/>
        <v>201</v>
      </c>
      <c r="U70" s="300">
        <f t="shared" si="34"/>
        <v>210</v>
      </c>
      <c r="V70" s="300">
        <f t="shared" si="34"/>
        <v>101</v>
      </c>
      <c r="W70" s="303">
        <f t="shared" si="34"/>
        <v>561</v>
      </c>
      <c r="X70" s="304">
        <f t="shared" si="18"/>
        <v>12</v>
      </c>
      <c r="Y70" s="305">
        <f t="shared" si="19"/>
        <v>45</v>
      </c>
      <c r="Z70" s="305">
        <f t="shared" si="20"/>
        <v>277</v>
      </c>
      <c r="AA70" s="305">
        <f t="shared" si="21"/>
        <v>768</v>
      </c>
      <c r="AB70" s="305">
        <f t="shared" si="22"/>
        <v>1362</v>
      </c>
      <c r="AC70" s="305">
        <f t="shared" si="23"/>
        <v>933</v>
      </c>
      <c r="AD70" s="306">
        <f t="shared" si="24"/>
        <v>3397</v>
      </c>
    </row>
    <row r="71" spans="1:30" ht="16.5" customHeight="1" thickBot="1" thickTop="1">
      <c r="A71" s="481" t="s">
        <v>129</v>
      </c>
      <c r="B71" s="292" t="s">
        <v>40</v>
      </c>
      <c r="C71" s="290">
        <f aca="true" t="shared" si="35" ref="C71:W71">C8+C11+C14+C17+C20+C23+C26+C29+C32+C35+C38+C41+C44+C47+C50+C53+C56+C59+C62+C65+C68</f>
        <v>921</v>
      </c>
      <c r="D71" s="290">
        <f t="shared" si="35"/>
        <v>5266</v>
      </c>
      <c r="E71" s="290">
        <f t="shared" si="35"/>
        <v>17072</v>
      </c>
      <c r="F71" s="290">
        <f t="shared" si="35"/>
        <v>31150</v>
      </c>
      <c r="G71" s="290">
        <f t="shared" si="35"/>
        <v>41607</v>
      </c>
      <c r="H71" s="277">
        <f t="shared" si="35"/>
        <v>14073</v>
      </c>
      <c r="I71" s="291">
        <f t="shared" si="35"/>
        <v>110089</v>
      </c>
      <c r="J71" s="292">
        <f t="shared" si="35"/>
        <v>357</v>
      </c>
      <c r="K71" s="290">
        <f t="shared" si="35"/>
        <v>1931</v>
      </c>
      <c r="L71" s="290">
        <f t="shared" si="35"/>
        <v>4688</v>
      </c>
      <c r="M71" s="290">
        <f t="shared" si="35"/>
        <v>5353</v>
      </c>
      <c r="N71" s="290">
        <f t="shared" si="35"/>
        <v>1293</v>
      </c>
      <c r="O71" s="290">
        <f t="shared" si="35"/>
        <v>97</v>
      </c>
      <c r="P71" s="291">
        <f t="shared" si="35"/>
        <v>13719</v>
      </c>
      <c r="Q71" s="290">
        <f t="shared" si="35"/>
        <v>4</v>
      </c>
      <c r="R71" s="290">
        <f t="shared" si="35"/>
        <v>410</v>
      </c>
      <c r="S71" s="290">
        <f t="shared" si="35"/>
        <v>3153</v>
      </c>
      <c r="T71" s="290">
        <f t="shared" si="35"/>
        <v>7879</v>
      </c>
      <c r="U71" s="290">
        <f t="shared" si="35"/>
        <v>4919</v>
      </c>
      <c r="V71" s="290">
        <f t="shared" si="35"/>
        <v>1742</v>
      </c>
      <c r="W71" s="293">
        <f t="shared" si="35"/>
        <v>18107</v>
      </c>
      <c r="X71" s="278">
        <f t="shared" si="18"/>
        <v>1282</v>
      </c>
      <c r="Y71" s="279">
        <f t="shared" si="19"/>
        <v>7607</v>
      </c>
      <c r="Z71" s="279">
        <f t="shared" si="20"/>
        <v>24913</v>
      </c>
      <c r="AA71" s="279">
        <f t="shared" si="21"/>
        <v>44382</v>
      </c>
      <c r="AB71" s="279">
        <f t="shared" si="22"/>
        <v>47819</v>
      </c>
      <c r="AC71" s="279">
        <f t="shared" si="23"/>
        <v>15912</v>
      </c>
      <c r="AD71" s="280">
        <f t="shared" si="24"/>
        <v>141915</v>
      </c>
    </row>
    <row r="72" spans="1:30" ht="16.5" customHeight="1" thickBot="1" thickTop="1">
      <c r="A72" s="482"/>
      <c r="B72" s="297" t="s">
        <v>41</v>
      </c>
      <c r="C72" s="294">
        <f aca="true" t="shared" si="36" ref="C72:W72">C9+C12+C15+C18+C21+C24+C27+C30+C33+C36+C39+C42+C45+C48+C51+C54+C57+C60+C63+C66+C69</f>
        <v>915</v>
      </c>
      <c r="D72" s="294">
        <f t="shared" si="36"/>
        <v>4605</v>
      </c>
      <c r="E72" s="294">
        <f t="shared" si="36"/>
        <v>9849</v>
      </c>
      <c r="F72" s="294">
        <f t="shared" si="36"/>
        <v>9358</v>
      </c>
      <c r="G72" s="294">
        <f t="shared" si="36"/>
        <v>8742</v>
      </c>
      <c r="H72" s="295">
        <f t="shared" si="36"/>
        <v>1523</v>
      </c>
      <c r="I72" s="296">
        <f t="shared" si="36"/>
        <v>34992</v>
      </c>
      <c r="J72" s="297">
        <f t="shared" si="36"/>
        <v>251</v>
      </c>
      <c r="K72" s="294">
        <f t="shared" si="36"/>
        <v>1276</v>
      </c>
      <c r="L72" s="294">
        <f t="shared" si="36"/>
        <v>2070</v>
      </c>
      <c r="M72" s="294">
        <f t="shared" si="36"/>
        <v>1109</v>
      </c>
      <c r="N72" s="294">
        <f t="shared" si="36"/>
        <v>206</v>
      </c>
      <c r="O72" s="294">
        <f t="shared" si="36"/>
        <v>11</v>
      </c>
      <c r="P72" s="296">
        <f t="shared" si="36"/>
        <v>4923</v>
      </c>
      <c r="Q72" s="294">
        <f t="shared" si="36"/>
        <v>2</v>
      </c>
      <c r="R72" s="294">
        <f t="shared" si="36"/>
        <v>117</v>
      </c>
      <c r="S72" s="294">
        <f t="shared" si="36"/>
        <v>607</v>
      </c>
      <c r="T72" s="294">
        <f t="shared" si="36"/>
        <v>912</v>
      </c>
      <c r="U72" s="294">
        <f t="shared" si="36"/>
        <v>474</v>
      </c>
      <c r="V72" s="294">
        <f t="shared" si="36"/>
        <v>151</v>
      </c>
      <c r="W72" s="298">
        <f t="shared" si="36"/>
        <v>2263</v>
      </c>
      <c r="X72" s="278">
        <f t="shared" si="18"/>
        <v>1168</v>
      </c>
      <c r="Y72" s="279">
        <f t="shared" si="19"/>
        <v>5998</v>
      </c>
      <c r="Z72" s="279">
        <f t="shared" si="20"/>
        <v>12526</v>
      </c>
      <c r="AA72" s="279">
        <f t="shared" si="21"/>
        <v>11379</v>
      </c>
      <c r="AB72" s="279">
        <f t="shared" si="22"/>
        <v>9422</v>
      </c>
      <c r="AC72" s="279">
        <f t="shared" si="23"/>
        <v>1685</v>
      </c>
      <c r="AD72" s="280">
        <f t="shared" si="24"/>
        <v>42178</v>
      </c>
    </row>
    <row r="73" spans="1:30" ht="16.5" customHeight="1" thickBot="1" thickTop="1">
      <c r="A73" s="483"/>
      <c r="B73" s="307" t="s">
        <v>125</v>
      </c>
      <c r="C73" s="308">
        <f aca="true" t="shared" si="37" ref="C73:W73">SUM(C71:C72)</f>
        <v>1836</v>
      </c>
      <c r="D73" s="308">
        <f t="shared" si="37"/>
        <v>9871</v>
      </c>
      <c r="E73" s="308">
        <f t="shared" si="37"/>
        <v>26921</v>
      </c>
      <c r="F73" s="308">
        <f t="shared" si="37"/>
        <v>40508</v>
      </c>
      <c r="G73" s="308">
        <f t="shared" si="37"/>
        <v>50349</v>
      </c>
      <c r="H73" s="309">
        <f t="shared" si="37"/>
        <v>15596</v>
      </c>
      <c r="I73" s="310">
        <f t="shared" si="37"/>
        <v>145081</v>
      </c>
      <c r="J73" s="307">
        <f t="shared" si="37"/>
        <v>608</v>
      </c>
      <c r="K73" s="308">
        <f t="shared" si="37"/>
        <v>3207</v>
      </c>
      <c r="L73" s="308">
        <f t="shared" si="37"/>
        <v>6758</v>
      </c>
      <c r="M73" s="308">
        <f t="shared" si="37"/>
        <v>6462</v>
      </c>
      <c r="N73" s="308">
        <f t="shared" si="37"/>
        <v>1499</v>
      </c>
      <c r="O73" s="308">
        <f t="shared" si="37"/>
        <v>108</v>
      </c>
      <c r="P73" s="310">
        <f t="shared" si="37"/>
        <v>18642</v>
      </c>
      <c r="Q73" s="308">
        <f t="shared" si="37"/>
        <v>6</v>
      </c>
      <c r="R73" s="308">
        <f t="shared" si="37"/>
        <v>527</v>
      </c>
      <c r="S73" s="308">
        <f t="shared" si="37"/>
        <v>3760</v>
      </c>
      <c r="T73" s="308">
        <f t="shared" si="37"/>
        <v>8791</v>
      </c>
      <c r="U73" s="308">
        <f t="shared" si="37"/>
        <v>5393</v>
      </c>
      <c r="V73" s="308">
        <f t="shared" si="37"/>
        <v>1893</v>
      </c>
      <c r="W73" s="311">
        <f t="shared" si="37"/>
        <v>20370</v>
      </c>
      <c r="X73" s="312">
        <f t="shared" si="18"/>
        <v>2450</v>
      </c>
      <c r="Y73" s="313">
        <f t="shared" si="19"/>
        <v>13605</v>
      </c>
      <c r="Z73" s="313">
        <f t="shared" si="20"/>
        <v>37439</v>
      </c>
      <c r="AA73" s="313">
        <f t="shared" si="21"/>
        <v>55761</v>
      </c>
      <c r="AB73" s="313">
        <f t="shared" si="22"/>
        <v>57241</v>
      </c>
      <c r="AC73" s="313">
        <f t="shared" si="23"/>
        <v>17597</v>
      </c>
      <c r="AD73" s="314">
        <f t="shared" si="24"/>
        <v>184093</v>
      </c>
    </row>
    <row r="74" ht="16.5" thickTop="1"/>
  </sheetData>
  <sheetProtection/>
  <mergeCells count="30">
    <mergeCell ref="A41:A43"/>
    <mergeCell ref="A8:A10"/>
    <mergeCell ref="A11:A13"/>
    <mergeCell ref="A14:A16"/>
    <mergeCell ref="A23:A25"/>
    <mergeCell ref="A62:A64"/>
    <mergeCell ref="A65:A67"/>
    <mergeCell ref="A44:A46"/>
    <mergeCell ref="A47:A49"/>
    <mergeCell ref="A50:A52"/>
    <mergeCell ref="A53:A55"/>
    <mergeCell ref="A56:A58"/>
    <mergeCell ref="A59:A61"/>
    <mergeCell ref="A68:A70"/>
    <mergeCell ref="A71:A73"/>
    <mergeCell ref="A5:B7"/>
    <mergeCell ref="A29:A31"/>
    <mergeCell ref="A32:A34"/>
    <mergeCell ref="A35:A37"/>
    <mergeCell ref="A38:A40"/>
    <mergeCell ref="A17:A19"/>
    <mergeCell ref="A20:A22"/>
    <mergeCell ref="A26:A28"/>
    <mergeCell ref="X5:AD6"/>
    <mergeCell ref="A2:AD2"/>
    <mergeCell ref="A3:AD3"/>
    <mergeCell ref="C5:W5"/>
    <mergeCell ref="C6:I6"/>
    <mergeCell ref="J6:P6"/>
    <mergeCell ref="Q6:W6"/>
  </mergeCells>
  <printOptions horizontalCentered="1"/>
  <pageMargins left="0" right="0.15748031496062992" top="0.77" bottom="0.42" header="0.15748031496062992" footer="0.19"/>
  <pageSetup horizontalDpi="600" verticalDpi="600" orientation="landscape" paperSize="9" scale="70" r:id="rId2"/>
  <headerFooter alignWithMargins="0">
    <oddHeader>&amp;L      
         &amp;G&amp;Cبسم الله الرحمن الرحيم&amp;R
      &amp;"Arabic Transparent,غامق"الجمهورية اليمنية 
    وزارة التربية والتعليم 
         المكتب الفني 
الإدارة العامة للإحصاء والتخطيط</oddHeader>
    <oddFooter xml:space="preserve">&amp;L   ــــ &amp;P ــــ  </oddFooter>
  </headerFooter>
  <rowBreaks count="1" manualBreakCount="1">
    <brk id="46" max="255" man="1"/>
  </rowBreaks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J26"/>
  <sheetViews>
    <sheetView rightToLeft="1" tabSelected="1" view="pageBreakPreview" zoomScale="85" zoomScaleNormal="40" zoomScaleSheetLayoutView="85" zoomScalePageLayoutView="0" workbookViewId="0" topLeftCell="A1">
      <selection activeCell="E7" sqref="E7"/>
    </sheetView>
  </sheetViews>
  <sheetFormatPr defaultColWidth="10.28125" defaultRowHeight="12.75"/>
  <cols>
    <col min="1" max="1" width="12.8515625" style="6" customWidth="1"/>
    <col min="2" max="10" width="14.28125" style="6" customWidth="1"/>
    <col min="11" max="16384" width="10.28125" style="6" customWidth="1"/>
  </cols>
  <sheetData>
    <row r="1" spans="1:10" s="490" customFormat="1" ht="18">
      <c r="A1" s="492" t="s">
        <v>286</v>
      </c>
      <c r="B1" s="492"/>
      <c r="C1" s="492"/>
      <c r="D1" s="492"/>
      <c r="E1" s="492"/>
      <c r="F1" s="492"/>
      <c r="G1" s="492"/>
      <c r="H1" s="492"/>
      <c r="I1" s="492"/>
      <c r="J1" s="492"/>
    </row>
    <row r="2" spans="1:10" s="490" customFormat="1" ht="18">
      <c r="A2" s="492" t="s">
        <v>0</v>
      </c>
      <c r="B2" s="492"/>
      <c r="C2" s="492"/>
      <c r="D2" s="492"/>
      <c r="E2" s="492"/>
      <c r="F2" s="492"/>
      <c r="G2" s="492"/>
      <c r="H2" s="492"/>
      <c r="I2" s="492"/>
      <c r="J2" s="492"/>
    </row>
    <row r="3" spans="1:10" s="491" customFormat="1" ht="15.75">
      <c r="A3" s="493" t="s">
        <v>276</v>
      </c>
      <c r="B3" s="496" t="s">
        <v>287</v>
      </c>
      <c r="C3" s="496"/>
      <c r="D3" s="496"/>
      <c r="E3" s="496" t="s">
        <v>160</v>
      </c>
      <c r="F3" s="496"/>
      <c r="G3" s="496"/>
      <c r="H3" s="496" t="s">
        <v>266</v>
      </c>
      <c r="I3" s="496"/>
      <c r="J3" s="496"/>
    </row>
    <row r="4" spans="1:10" s="490" customFormat="1" ht="32.25" customHeight="1">
      <c r="A4" s="493"/>
      <c r="B4" s="497" t="s">
        <v>288</v>
      </c>
      <c r="C4" s="498" t="s">
        <v>289</v>
      </c>
      <c r="D4" s="497" t="s">
        <v>125</v>
      </c>
      <c r="E4" s="497" t="s">
        <v>288</v>
      </c>
      <c r="F4" s="498" t="s">
        <v>289</v>
      </c>
      <c r="G4" s="497" t="s">
        <v>125</v>
      </c>
      <c r="H4" s="497" t="s">
        <v>288</v>
      </c>
      <c r="I4" s="498" t="s">
        <v>289</v>
      </c>
      <c r="J4" s="497" t="s">
        <v>125</v>
      </c>
    </row>
    <row r="5" spans="1:10" s="490" customFormat="1" ht="16.5" customHeight="1">
      <c r="A5" s="494" t="s">
        <v>85</v>
      </c>
      <c r="B5" s="290">
        <v>9335</v>
      </c>
      <c r="C5" s="290">
        <v>9104</v>
      </c>
      <c r="D5" s="290">
        <f aca="true" t="shared" si="0" ref="D5:D25">SUM(B5:C5)</f>
        <v>18439</v>
      </c>
      <c r="E5" s="290">
        <v>330</v>
      </c>
      <c r="F5" s="290">
        <v>368</v>
      </c>
      <c r="G5" s="290">
        <f aca="true" t="shared" si="1" ref="G5:G25">SUM(E5:F5)</f>
        <v>698</v>
      </c>
      <c r="H5" s="290">
        <f aca="true" t="shared" si="2" ref="H5:H25">B5+E5</f>
        <v>9665</v>
      </c>
      <c r="I5" s="290">
        <f aca="true" t="shared" si="3" ref="I5:I25">C5+F5</f>
        <v>9472</v>
      </c>
      <c r="J5" s="290">
        <f aca="true" t="shared" si="4" ref="J5:J25">I5+H5</f>
        <v>19137</v>
      </c>
    </row>
    <row r="6" spans="1:10" s="490" customFormat="1" ht="16.5" customHeight="1">
      <c r="A6" s="494" t="s">
        <v>86</v>
      </c>
      <c r="B6" s="290">
        <v>4094</v>
      </c>
      <c r="C6" s="290">
        <v>3865</v>
      </c>
      <c r="D6" s="290">
        <f t="shared" si="0"/>
        <v>7959</v>
      </c>
      <c r="E6" s="290">
        <v>97</v>
      </c>
      <c r="F6" s="290">
        <v>63</v>
      </c>
      <c r="G6" s="290">
        <f t="shared" si="1"/>
        <v>160</v>
      </c>
      <c r="H6" s="290">
        <f t="shared" si="2"/>
        <v>4191</v>
      </c>
      <c r="I6" s="290">
        <f t="shared" si="3"/>
        <v>3928</v>
      </c>
      <c r="J6" s="290">
        <f t="shared" si="4"/>
        <v>8119</v>
      </c>
    </row>
    <row r="7" spans="1:10" s="490" customFormat="1" ht="16.5" customHeight="1">
      <c r="A7" s="494" t="s">
        <v>87</v>
      </c>
      <c r="B7" s="290">
        <v>2579</v>
      </c>
      <c r="C7" s="290">
        <v>11627</v>
      </c>
      <c r="D7" s="290">
        <f t="shared" si="0"/>
        <v>14206</v>
      </c>
      <c r="E7" s="290">
        <v>180</v>
      </c>
      <c r="F7" s="290">
        <v>477</v>
      </c>
      <c r="G7" s="290">
        <f t="shared" si="1"/>
        <v>657</v>
      </c>
      <c r="H7" s="290">
        <f t="shared" si="2"/>
        <v>2759</v>
      </c>
      <c r="I7" s="290">
        <f t="shared" si="3"/>
        <v>12104</v>
      </c>
      <c r="J7" s="290">
        <f t="shared" si="4"/>
        <v>14863</v>
      </c>
    </row>
    <row r="8" spans="1:10" s="490" customFormat="1" ht="16.5" customHeight="1">
      <c r="A8" s="494" t="s">
        <v>88</v>
      </c>
      <c r="B8" s="290">
        <v>1734</v>
      </c>
      <c r="C8" s="290">
        <v>2748</v>
      </c>
      <c r="D8" s="290">
        <f t="shared" si="0"/>
        <v>4482</v>
      </c>
      <c r="E8" s="290">
        <v>41</v>
      </c>
      <c r="F8" s="290">
        <v>21</v>
      </c>
      <c r="G8" s="290">
        <f t="shared" si="1"/>
        <v>62</v>
      </c>
      <c r="H8" s="290">
        <f t="shared" si="2"/>
        <v>1775</v>
      </c>
      <c r="I8" s="290">
        <f t="shared" si="3"/>
        <v>2769</v>
      </c>
      <c r="J8" s="290">
        <f t="shared" si="4"/>
        <v>4544</v>
      </c>
    </row>
    <row r="9" spans="1:10" s="490" customFormat="1" ht="16.5" customHeight="1">
      <c r="A9" s="494" t="s">
        <v>89</v>
      </c>
      <c r="B9" s="290">
        <v>10254</v>
      </c>
      <c r="C9" s="290">
        <v>17357</v>
      </c>
      <c r="D9" s="290">
        <f t="shared" si="0"/>
        <v>27611</v>
      </c>
      <c r="E9" s="290">
        <v>187</v>
      </c>
      <c r="F9" s="290">
        <v>256</v>
      </c>
      <c r="G9" s="290">
        <f t="shared" si="1"/>
        <v>443</v>
      </c>
      <c r="H9" s="290">
        <f t="shared" si="2"/>
        <v>10441</v>
      </c>
      <c r="I9" s="290">
        <f t="shared" si="3"/>
        <v>17613</v>
      </c>
      <c r="J9" s="290">
        <f t="shared" si="4"/>
        <v>28054</v>
      </c>
    </row>
    <row r="10" spans="1:10" s="490" customFormat="1" ht="16.5" customHeight="1">
      <c r="A10" s="494" t="s">
        <v>90</v>
      </c>
      <c r="B10" s="290">
        <v>1369</v>
      </c>
      <c r="C10" s="290">
        <v>1551</v>
      </c>
      <c r="D10" s="290">
        <f t="shared" si="0"/>
        <v>2920</v>
      </c>
      <c r="E10" s="290">
        <v>125</v>
      </c>
      <c r="F10" s="290">
        <v>54</v>
      </c>
      <c r="G10" s="290">
        <f t="shared" si="1"/>
        <v>179</v>
      </c>
      <c r="H10" s="290">
        <f t="shared" si="2"/>
        <v>1494</v>
      </c>
      <c r="I10" s="290">
        <f t="shared" si="3"/>
        <v>1605</v>
      </c>
      <c r="J10" s="290">
        <f t="shared" si="4"/>
        <v>3099</v>
      </c>
    </row>
    <row r="11" spans="1:10" s="490" customFormat="1" ht="16.5" customHeight="1">
      <c r="A11" s="494" t="s">
        <v>91</v>
      </c>
      <c r="B11" s="290">
        <v>5795</v>
      </c>
      <c r="C11" s="290">
        <v>4750</v>
      </c>
      <c r="D11" s="290">
        <f t="shared" si="0"/>
        <v>10545</v>
      </c>
      <c r="E11" s="290">
        <v>198</v>
      </c>
      <c r="F11" s="290">
        <v>100</v>
      </c>
      <c r="G11" s="290">
        <f t="shared" si="1"/>
        <v>298</v>
      </c>
      <c r="H11" s="290">
        <f t="shared" si="2"/>
        <v>5993</v>
      </c>
      <c r="I11" s="290">
        <f t="shared" si="3"/>
        <v>4850</v>
      </c>
      <c r="J11" s="290">
        <f t="shared" si="4"/>
        <v>10843</v>
      </c>
    </row>
    <row r="12" spans="1:10" s="490" customFormat="1" ht="16.5" customHeight="1">
      <c r="A12" s="494" t="s">
        <v>92</v>
      </c>
      <c r="B12" s="290">
        <v>7959</v>
      </c>
      <c r="C12" s="290">
        <v>7229</v>
      </c>
      <c r="D12" s="290">
        <f t="shared" si="0"/>
        <v>15188</v>
      </c>
      <c r="E12" s="290">
        <v>402</v>
      </c>
      <c r="F12" s="290">
        <v>221</v>
      </c>
      <c r="G12" s="290">
        <f t="shared" si="1"/>
        <v>623</v>
      </c>
      <c r="H12" s="290">
        <f t="shared" si="2"/>
        <v>8361</v>
      </c>
      <c r="I12" s="290">
        <f t="shared" si="3"/>
        <v>7450</v>
      </c>
      <c r="J12" s="290">
        <f t="shared" si="4"/>
        <v>15811</v>
      </c>
    </row>
    <row r="13" spans="1:10" s="490" customFormat="1" ht="16.5" customHeight="1">
      <c r="A13" s="494" t="s">
        <v>93</v>
      </c>
      <c r="B13" s="290">
        <v>4426</v>
      </c>
      <c r="C13" s="290">
        <v>6676</v>
      </c>
      <c r="D13" s="290">
        <f t="shared" si="0"/>
        <v>11102</v>
      </c>
      <c r="E13" s="290">
        <v>228</v>
      </c>
      <c r="F13" s="290">
        <v>224</v>
      </c>
      <c r="G13" s="290">
        <f t="shared" si="1"/>
        <v>452</v>
      </c>
      <c r="H13" s="290">
        <f t="shared" si="2"/>
        <v>4654</v>
      </c>
      <c r="I13" s="290">
        <f t="shared" si="3"/>
        <v>6900</v>
      </c>
      <c r="J13" s="290">
        <f t="shared" si="4"/>
        <v>11554</v>
      </c>
    </row>
    <row r="14" spans="1:10" s="490" customFormat="1" ht="16.5" customHeight="1">
      <c r="A14" s="494" t="s">
        <v>94</v>
      </c>
      <c r="B14" s="290">
        <v>5697</v>
      </c>
      <c r="C14" s="290">
        <v>5606</v>
      </c>
      <c r="D14" s="290">
        <f t="shared" si="0"/>
        <v>11303</v>
      </c>
      <c r="E14" s="290">
        <v>343</v>
      </c>
      <c r="F14" s="290">
        <v>152</v>
      </c>
      <c r="G14" s="290">
        <f t="shared" si="1"/>
        <v>495</v>
      </c>
      <c r="H14" s="290">
        <f t="shared" si="2"/>
        <v>6040</v>
      </c>
      <c r="I14" s="290">
        <f t="shared" si="3"/>
        <v>5758</v>
      </c>
      <c r="J14" s="290">
        <f t="shared" si="4"/>
        <v>11798</v>
      </c>
    </row>
    <row r="15" spans="1:10" s="490" customFormat="1" ht="16.5" customHeight="1">
      <c r="A15" s="494" t="s">
        <v>95</v>
      </c>
      <c r="B15" s="290">
        <v>2472</v>
      </c>
      <c r="C15" s="290">
        <v>2186</v>
      </c>
      <c r="D15" s="290">
        <f t="shared" si="0"/>
        <v>4658</v>
      </c>
      <c r="E15" s="290">
        <v>71</v>
      </c>
      <c r="F15" s="290">
        <v>47</v>
      </c>
      <c r="G15" s="290">
        <f t="shared" si="1"/>
        <v>118</v>
      </c>
      <c r="H15" s="290">
        <f t="shared" si="2"/>
        <v>2543</v>
      </c>
      <c r="I15" s="290">
        <f t="shared" si="3"/>
        <v>2233</v>
      </c>
      <c r="J15" s="290">
        <f t="shared" si="4"/>
        <v>4776</v>
      </c>
    </row>
    <row r="16" spans="1:10" s="490" customFormat="1" ht="16.5" customHeight="1">
      <c r="A16" s="494" t="s">
        <v>96</v>
      </c>
      <c r="B16" s="290">
        <v>2102</v>
      </c>
      <c r="C16" s="290">
        <v>2607</v>
      </c>
      <c r="D16" s="290">
        <f t="shared" si="0"/>
        <v>4709</v>
      </c>
      <c r="E16" s="290">
        <v>48</v>
      </c>
      <c r="F16" s="290">
        <v>25</v>
      </c>
      <c r="G16" s="290">
        <f t="shared" si="1"/>
        <v>73</v>
      </c>
      <c r="H16" s="290">
        <f t="shared" si="2"/>
        <v>2150</v>
      </c>
      <c r="I16" s="290">
        <f t="shared" si="3"/>
        <v>2632</v>
      </c>
      <c r="J16" s="290">
        <f t="shared" si="4"/>
        <v>4782</v>
      </c>
    </row>
    <row r="17" spans="1:10" s="490" customFormat="1" ht="16.5" customHeight="1">
      <c r="A17" s="494" t="s">
        <v>97</v>
      </c>
      <c r="B17" s="290">
        <v>2619</v>
      </c>
      <c r="C17" s="290">
        <v>6308</v>
      </c>
      <c r="D17" s="290">
        <f t="shared" si="0"/>
        <v>8927</v>
      </c>
      <c r="E17" s="290">
        <v>72</v>
      </c>
      <c r="F17" s="290">
        <v>121</v>
      </c>
      <c r="G17" s="290">
        <f t="shared" si="1"/>
        <v>193</v>
      </c>
      <c r="H17" s="290">
        <f t="shared" si="2"/>
        <v>2691</v>
      </c>
      <c r="I17" s="290">
        <f t="shared" si="3"/>
        <v>6429</v>
      </c>
      <c r="J17" s="290">
        <f t="shared" si="4"/>
        <v>9120</v>
      </c>
    </row>
    <row r="18" spans="1:10" s="490" customFormat="1" ht="16.5" customHeight="1">
      <c r="A18" s="494" t="s">
        <v>98</v>
      </c>
      <c r="B18" s="290">
        <v>2122</v>
      </c>
      <c r="C18" s="290">
        <v>2692</v>
      </c>
      <c r="D18" s="290">
        <f t="shared" si="0"/>
        <v>4814</v>
      </c>
      <c r="E18" s="290">
        <v>33</v>
      </c>
      <c r="F18" s="290">
        <v>33</v>
      </c>
      <c r="G18" s="290">
        <f t="shared" si="1"/>
        <v>66</v>
      </c>
      <c r="H18" s="290">
        <f t="shared" si="2"/>
        <v>2155</v>
      </c>
      <c r="I18" s="290">
        <f t="shared" si="3"/>
        <v>2725</v>
      </c>
      <c r="J18" s="290">
        <f t="shared" si="4"/>
        <v>4880</v>
      </c>
    </row>
    <row r="19" spans="1:10" s="490" customFormat="1" ht="16.5" customHeight="1">
      <c r="A19" s="494" t="s">
        <v>99</v>
      </c>
      <c r="B19" s="290">
        <v>1662</v>
      </c>
      <c r="C19" s="290">
        <v>4419</v>
      </c>
      <c r="D19" s="290">
        <f t="shared" si="0"/>
        <v>6081</v>
      </c>
      <c r="E19" s="290">
        <v>159</v>
      </c>
      <c r="F19" s="290">
        <v>175</v>
      </c>
      <c r="G19" s="290">
        <f t="shared" si="1"/>
        <v>334</v>
      </c>
      <c r="H19" s="290">
        <f t="shared" si="2"/>
        <v>1821</v>
      </c>
      <c r="I19" s="290">
        <f t="shared" si="3"/>
        <v>4594</v>
      </c>
      <c r="J19" s="290">
        <f t="shared" si="4"/>
        <v>6415</v>
      </c>
    </row>
    <row r="20" spans="1:10" s="490" customFormat="1" ht="16.5" customHeight="1">
      <c r="A20" s="494" t="s">
        <v>100</v>
      </c>
      <c r="B20" s="290">
        <v>2877</v>
      </c>
      <c r="C20" s="290">
        <v>4972</v>
      </c>
      <c r="D20" s="290">
        <f t="shared" si="0"/>
        <v>7849</v>
      </c>
      <c r="E20" s="290">
        <v>213</v>
      </c>
      <c r="F20" s="290">
        <v>153</v>
      </c>
      <c r="G20" s="290">
        <f t="shared" si="1"/>
        <v>366</v>
      </c>
      <c r="H20" s="290">
        <f t="shared" si="2"/>
        <v>3090</v>
      </c>
      <c r="I20" s="290">
        <f t="shared" si="3"/>
        <v>5125</v>
      </c>
      <c r="J20" s="290">
        <f t="shared" si="4"/>
        <v>8215</v>
      </c>
    </row>
    <row r="21" spans="1:10" s="490" customFormat="1" ht="16.5" customHeight="1">
      <c r="A21" s="494" t="s">
        <v>101</v>
      </c>
      <c r="B21" s="290">
        <v>4844</v>
      </c>
      <c r="C21" s="290">
        <v>5965</v>
      </c>
      <c r="D21" s="290">
        <f t="shared" si="0"/>
        <v>10809</v>
      </c>
      <c r="E21" s="290">
        <v>134</v>
      </c>
      <c r="F21" s="290">
        <v>117</v>
      </c>
      <c r="G21" s="290">
        <f t="shared" si="1"/>
        <v>251</v>
      </c>
      <c r="H21" s="290">
        <f t="shared" si="2"/>
        <v>4978</v>
      </c>
      <c r="I21" s="290">
        <f t="shared" si="3"/>
        <v>6082</v>
      </c>
      <c r="J21" s="290">
        <f t="shared" si="4"/>
        <v>11060</v>
      </c>
    </row>
    <row r="22" spans="1:10" s="490" customFormat="1" ht="16.5" customHeight="1">
      <c r="A22" s="494" t="s">
        <v>108</v>
      </c>
      <c r="B22" s="290">
        <v>1153</v>
      </c>
      <c r="C22" s="290">
        <v>1733</v>
      </c>
      <c r="D22" s="290">
        <f t="shared" si="0"/>
        <v>2886</v>
      </c>
      <c r="E22" s="290">
        <v>29</v>
      </c>
      <c r="F22" s="290">
        <v>44</v>
      </c>
      <c r="G22" s="290">
        <f t="shared" si="1"/>
        <v>73</v>
      </c>
      <c r="H22" s="290">
        <f t="shared" si="2"/>
        <v>1182</v>
      </c>
      <c r="I22" s="290">
        <f t="shared" si="3"/>
        <v>1777</v>
      </c>
      <c r="J22" s="290">
        <f t="shared" si="4"/>
        <v>2959</v>
      </c>
    </row>
    <row r="23" spans="1:10" s="490" customFormat="1" ht="16.5" customHeight="1">
      <c r="A23" s="494" t="s">
        <v>103</v>
      </c>
      <c r="B23" s="290">
        <v>1608</v>
      </c>
      <c r="C23" s="290">
        <v>3658</v>
      </c>
      <c r="D23" s="290">
        <f t="shared" si="0"/>
        <v>5266</v>
      </c>
      <c r="E23" s="290">
        <v>31</v>
      </c>
      <c r="F23" s="290">
        <v>54</v>
      </c>
      <c r="G23" s="290">
        <f t="shared" si="1"/>
        <v>85</v>
      </c>
      <c r="H23" s="290">
        <f t="shared" si="2"/>
        <v>1639</v>
      </c>
      <c r="I23" s="290">
        <f t="shared" si="3"/>
        <v>3712</v>
      </c>
      <c r="J23" s="290">
        <f t="shared" si="4"/>
        <v>5351</v>
      </c>
    </row>
    <row r="24" spans="1:10" s="490" customFormat="1" ht="16.5" customHeight="1">
      <c r="A24" s="494" t="s">
        <v>104</v>
      </c>
      <c r="B24" s="290">
        <v>425</v>
      </c>
      <c r="C24" s="290">
        <v>517</v>
      </c>
      <c r="D24" s="290">
        <f t="shared" si="0"/>
        <v>942</v>
      </c>
      <c r="E24" s="290">
        <v>21</v>
      </c>
      <c r="F24" s="290">
        <v>12</v>
      </c>
      <c r="G24" s="290">
        <f t="shared" si="1"/>
        <v>33</v>
      </c>
      <c r="H24" s="290">
        <f t="shared" si="2"/>
        <v>446</v>
      </c>
      <c r="I24" s="290">
        <f t="shared" si="3"/>
        <v>529</v>
      </c>
      <c r="J24" s="290">
        <f t="shared" si="4"/>
        <v>975</v>
      </c>
    </row>
    <row r="25" spans="1:10" s="490" customFormat="1" ht="16.5" customHeight="1">
      <c r="A25" s="494" t="s">
        <v>105</v>
      </c>
      <c r="B25" s="290">
        <v>1816</v>
      </c>
      <c r="C25" s="290">
        <v>1581</v>
      </c>
      <c r="D25" s="290">
        <f t="shared" si="0"/>
        <v>3397</v>
      </c>
      <c r="E25" s="290">
        <v>21</v>
      </c>
      <c r="F25" s="290">
        <v>19</v>
      </c>
      <c r="G25" s="290">
        <f t="shared" si="1"/>
        <v>40</v>
      </c>
      <c r="H25" s="290">
        <f t="shared" si="2"/>
        <v>1837</v>
      </c>
      <c r="I25" s="290">
        <f t="shared" si="3"/>
        <v>1600</v>
      </c>
      <c r="J25" s="290">
        <f t="shared" si="4"/>
        <v>3437</v>
      </c>
    </row>
    <row r="26" spans="1:10" s="490" customFormat="1" ht="16.5" customHeight="1">
      <c r="A26" s="495" t="s">
        <v>129</v>
      </c>
      <c r="B26" s="290">
        <f aca="true" t="shared" si="5" ref="B26:J26">SUM(B5:B25)</f>
        <v>76942</v>
      </c>
      <c r="C26" s="290">
        <f t="shared" si="5"/>
        <v>107151</v>
      </c>
      <c r="D26" s="290">
        <f t="shared" si="5"/>
        <v>184093</v>
      </c>
      <c r="E26" s="290">
        <f t="shared" si="5"/>
        <v>2963</v>
      </c>
      <c r="F26" s="290">
        <f t="shared" si="5"/>
        <v>2736</v>
      </c>
      <c r="G26" s="290">
        <f t="shared" si="5"/>
        <v>5699</v>
      </c>
      <c r="H26" s="290">
        <f t="shared" si="5"/>
        <v>79905</v>
      </c>
      <c r="I26" s="290">
        <f t="shared" si="5"/>
        <v>109887</v>
      </c>
      <c r="J26" s="290">
        <f t="shared" si="5"/>
        <v>189792</v>
      </c>
    </row>
  </sheetData>
  <sheetProtection/>
  <mergeCells count="6">
    <mergeCell ref="A1:J1"/>
    <mergeCell ref="A2:J2"/>
    <mergeCell ref="B3:D3"/>
    <mergeCell ref="E3:G3"/>
    <mergeCell ref="H3:J3"/>
    <mergeCell ref="A3:A4"/>
  </mergeCells>
  <printOptions horizontalCentered="1"/>
  <pageMargins left="0" right="0.15748031496062992" top="1.17" bottom="0.42" header="0.15748031496062992" footer="0.19"/>
  <pageSetup horizontalDpi="600" verticalDpi="600" orientation="landscape" paperSize="9" scale="95" r:id="rId2"/>
  <headerFooter alignWithMargins="0">
    <oddHeader>&amp;L      
         &amp;G&amp;Cبسم الله الرحمن الرحيم&amp;R
      &amp;"Arabic Transparent,غامق"الجمهورية اليمنية 
    وزارة التربية والتعليم 
         المكتب الفني 
الإدارة العامة للإحصاء والتخطيط</oddHeader>
    <oddFooter xml:space="preserve">&amp;L   ــــ &amp;P ــــ  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I21"/>
  <sheetViews>
    <sheetView rightToLeft="1" view="pageBreakPreview" zoomScale="70" zoomScaleNormal="40" zoomScaleSheetLayoutView="70" zoomScalePageLayoutView="0" workbookViewId="0" topLeftCell="A1">
      <selection activeCell="J337" sqref="J337"/>
    </sheetView>
  </sheetViews>
  <sheetFormatPr defaultColWidth="10.28125" defaultRowHeight="12.75"/>
  <cols>
    <col min="1" max="1" width="20.140625" style="6" customWidth="1"/>
    <col min="2" max="2" width="15.8515625" style="6" customWidth="1"/>
    <col min="3" max="9" width="17.00390625" style="6" customWidth="1"/>
    <col min="10" max="16384" width="10.28125" style="6" customWidth="1"/>
  </cols>
  <sheetData>
    <row r="1" ht="12" customHeight="1"/>
    <row r="2" spans="1:9" ht="18">
      <c r="A2" s="315" t="s">
        <v>79</v>
      </c>
      <c r="B2" s="315"/>
      <c r="C2" s="315"/>
      <c r="D2" s="315"/>
      <c r="E2" s="315"/>
      <c r="F2" s="315"/>
      <c r="G2" s="315"/>
      <c r="H2" s="315"/>
      <c r="I2" s="315"/>
    </row>
    <row r="3" spans="1:9" ht="18">
      <c r="A3" s="315" t="s">
        <v>0</v>
      </c>
      <c r="B3" s="315"/>
      <c r="C3" s="315"/>
      <c r="D3" s="315"/>
      <c r="E3" s="315"/>
      <c r="F3" s="315"/>
      <c r="G3" s="315"/>
      <c r="H3" s="315"/>
      <c r="I3" s="315"/>
    </row>
    <row r="4" ht="6.75" customHeight="1" thickBot="1"/>
    <row r="5" spans="1:9" ht="31.5" customHeight="1" thickBot="1">
      <c r="A5" s="337" t="s">
        <v>71</v>
      </c>
      <c r="B5" s="339" t="s">
        <v>72</v>
      </c>
      <c r="C5" s="329" t="s">
        <v>10</v>
      </c>
      <c r="D5" s="330"/>
      <c r="E5" s="330"/>
      <c r="F5" s="330"/>
      <c r="G5" s="330"/>
      <c r="H5" s="331"/>
      <c r="I5" s="341" t="s">
        <v>3</v>
      </c>
    </row>
    <row r="6" spans="1:9" ht="26.25" customHeight="1" thickBot="1">
      <c r="A6" s="338"/>
      <c r="B6" s="340"/>
      <c r="C6" s="101" t="s">
        <v>11</v>
      </c>
      <c r="D6" s="102" t="s">
        <v>12</v>
      </c>
      <c r="E6" s="103" t="s">
        <v>13</v>
      </c>
      <c r="F6" s="5" t="s">
        <v>14</v>
      </c>
      <c r="G6" s="103" t="s">
        <v>15</v>
      </c>
      <c r="H6" s="104" t="s">
        <v>16</v>
      </c>
      <c r="I6" s="342"/>
    </row>
    <row r="7" spans="1:9" ht="38.25" customHeight="1">
      <c r="A7" s="332" t="s">
        <v>73</v>
      </c>
      <c r="B7" s="23" t="s">
        <v>74</v>
      </c>
      <c r="C7" s="105">
        <v>911</v>
      </c>
      <c r="D7" s="106">
        <v>443</v>
      </c>
      <c r="E7" s="107">
        <v>156</v>
      </c>
      <c r="F7" s="108">
        <v>1510</v>
      </c>
      <c r="G7" s="105">
        <v>69</v>
      </c>
      <c r="H7" s="107">
        <v>0</v>
      </c>
      <c r="I7" s="3">
        <v>1579</v>
      </c>
    </row>
    <row r="8" spans="1:9" ht="38.25" customHeight="1" thickBot="1">
      <c r="A8" s="332"/>
      <c r="B8" s="28" t="s">
        <v>75</v>
      </c>
      <c r="C8" s="109">
        <v>10374</v>
      </c>
      <c r="D8" s="110">
        <v>2558</v>
      </c>
      <c r="E8" s="111">
        <v>157</v>
      </c>
      <c r="F8" s="112">
        <v>13089</v>
      </c>
      <c r="G8" s="109">
        <v>7</v>
      </c>
      <c r="H8" s="111">
        <v>0</v>
      </c>
      <c r="I8" s="113">
        <v>13096</v>
      </c>
    </row>
    <row r="9" spans="1:9" ht="38.25" customHeight="1" thickBot="1">
      <c r="A9" s="333"/>
      <c r="B9" s="5" t="s">
        <v>14</v>
      </c>
      <c r="C9" s="31">
        <f aca="true" t="shared" si="0" ref="C9:I9">SUM(C7:C8)</f>
        <v>11285</v>
      </c>
      <c r="D9" s="44">
        <f t="shared" si="0"/>
        <v>3001</v>
      </c>
      <c r="E9" s="44">
        <f t="shared" si="0"/>
        <v>313</v>
      </c>
      <c r="F9" s="44">
        <f t="shared" si="0"/>
        <v>14599</v>
      </c>
      <c r="G9" s="44">
        <f t="shared" si="0"/>
        <v>76</v>
      </c>
      <c r="H9" s="44">
        <f t="shared" si="0"/>
        <v>0</v>
      </c>
      <c r="I9" s="7">
        <f t="shared" si="0"/>
        <v>14675</v>
      </c>
    </row>
    <row r="10" spans="1:9" ht="38.25" customHeight="1">
      <c r="A10" s="332" t="s">
        <v>76</v>
      </c>
      <c r="B10" s="23" t="s">
        <v>74</v>
      </c>
      <c r="C10" s="105">
        <v>190</v>
      </c>
      <c r="D10" s="106">
        <v>157</v>
      </c>
      <c r="E10" s="107">
        <v>8</v>
      </c>
      <c r="F10" s="108">
        <v>355</v>
      </c>
      <c r="G10" s="105">
        <v>271</v>
      </c>
      <c r="H10" s="107">
        <v>0</v>
      </c>
      <c r="I10" s="3">
        <v>626</v>
      </c>
    </row>
    <row r="11" spans="1:9" ht="38.25" customHeight="1" thickBot="1">
      <c r="A11" s="332"/>
      <c r="B11" s="28" t="s">
        <v>75</v>
      </c>
      <c r="C11" s="114">
        <v>5</v>
      </c>
      <c r="D11" s="115">
        <v>2</v>
      </c>
      <c r="E11" s="116">
        <v>2</v>
      </c>
      <c r="F11" s="117">
        <v>9</v>
      </c>
      <c r="G11" s="114">
        <v>2</v>
      </c>
      <c r="H11" s="116">
        <v>0</v>
      </c>
      <c r="I11" s="4">
        <v>11</v>
      </c>
    </row>
    <row r="12" spans="1:9" ht="38.25" customHeight="1" thickBot="1">
      <c r="A12" s="333"/>
      <c r="B12" s="5" t="s">
        <v>14</v>
      </c>
      <c r="C12" s="31">
        <f aca="true" t="shared" si="1" ref="C12:I12">SUM(C10:C11)</f>
        <v>195</v>
      </c>
      <c r="D12" s="44">
        <f t="shared" si="1"/>
        <v>159</v>
      </c>
      <c r="E12" s="44">
        <f t="shared" si="1"/>
        <v>10</v>
      </c>
      <c r="F12" s="44">
        <f t="shared" si="1"/>
        <v>364</v>
      </c>
      <c r="G12" s="44">
        <f t="shared" si="1"/>
        <v>273</v>
      </c>
      <c r="H12" s="44">
        <f t="shared" si="1"/>
        <v>0</v>
      </c>
      <c r="I12" s="7">
        <f t="shared" si="1"/>
        <v>637</v>
      </c>
    </row>
    <row r="13" spans="1:9" ht="38.25" customHeight="1">
      <c r="A13" s="332" t="s">
        <v>77</v>
      </c>
      <c r="B13" s="23" t="s">
        <v>74</v>
      </c>
      <c r="C13" s="114">
        <v>5</v>
      </c>
      <c r="D13" s="115">
        <v>7</v>
      </c>
      <c r="E13" s="116">
        <v>0</v>
      </c>
      <c r="F13" s="117">
        <v>12</v>
      </c>
      <c r="G13" s="114">
        <v>9</v>
      </c>
      <c r="H13" s="116">
        <v>0</v>
      </c>
      <c r="I13" s="4">
        <v>21</v>
      </c>
    </row>
    <row r="14" spans="1:9" ht="38.25" customHeight="1" thickBot="1">
      <c r="A14" s="332"/>
      <c r="B14" s="28" t="s">
        <v>75</v>
      </c>
      <c r="C14" s="114">
        <v>0</v>
      </c>
      <c r="D14" s="115">
        <v>0</v>
      </c>
      <c r="E14" s="116">
        <v>0</v>
      </c>
      <c r="F14" s="117">
        <v>0</v>
      </c>
      <c r="G14" s="114">
        <v>0</v>
      </c>
      <c r="H14" s="116">
        <v>0</v>
      </c>
      <c r="I14" s="4">
        <v>0</v>
      </c>
    </row>
    <row r="15" spans="1:9" ht="38.25" customHeight="1" thickBot="1">
      <c r="A15" s="333"/>
      <c r="B15" s="5" t="s">
        <v>14</v>
      </c>
      <c r="C15" s="31">
        <f aca="true" t="shared" si="2" ref="C15:I15">SUM(C13:C14)</f>
        <v>5</v>
      </c>
      <c r="D15" s="44">
        <f t="shared" si="2"/>
        <v>7</v>
      </c>
      <c r="E15" s="44">
        <f t="shared" si="2"/>
        <v>0</v>
      </c>
      <c r="F15" s="44">
        <f t="shared" si="2"/>
        <v>12</v>
      </c>
      <c r="G15" s="44">
        <f t="shared" si="2"/>
        <v>9</v>
      </c>
      <c r="H15" s="44">
        <f t="shared" si="2"/>
        <v>0</v>
      </c>
      <c r="I15" s="7">
        <f t="shared" si="2"/>
        <v>21</v>
      </c>
    </row>
    <row r="16" spans="1:9" ht="38.25" customHeight="1">
      <c r="A16" s="332" t="s">
        <v>80</v>
      </c>
      <c r="B16" s="23" t="s">
        <v>74</v>
      </c>
      <c r="C16" s="114">
        <v>0</v>
      </c>
      <c r="D16" s="115">
        <v>0</v>
      </c>
      <c r="E16" s="116">
        <v>0</v>
      </c>
      <c r="F16" s="117">
        <v>0</v>
      </c>
      <c r="G16" s="114">
        <v>0</v>
      </c>
      <c r="H16" s="116">
        <v>412</v>
      </c>
      <c r="I16" s="4">
        <v>412</v>
      </c>
    </row>
    <row r="17" spans="1:9" ht="38.25" customHeight="1" thickBot="1">
      <c r="A17" s="332"/>
      <c r="B17" s="28" t="s">
        <v>75</v>
      </c>
      <c r="C17" s="114">
        <v>0</v>
      </c>
      <c r="D17" s="115">
        <v>0</v>
      </c>
      <c r="E17" s="116">
        <v>0</v>
      </c>
      <c r="F17" s="117">
        <v>0</v>
      </c>
      <c r="G17" s="114">
        <v>0</v>
      </c>
      <c r="H17" s="116">
        <v>1287</v>
      </c>
      <c r="I17" s="4">
        <v>1287</v>
      </c>
    </row>
    <row r="18" spans="1:9" ht="38.25" customHeight="1" thickBot="1">
      <c r="A18" s="333"/>
      <c r="B18" s="5" t="s">
        <v>14</v>
      </c>
      <c r="C18" s="31">
        <f aca="true" t="shared" si="3" ref="C18:I18">SUM(C16:C17)</f>
        <v>0</v>
      </c>
      <c r="D18" s="44">
        <f t="shared" si="3"/>
        <v>0</v>
      </c>
      <c r="E18" s="44">
        <f t="shared" si="3"/>
        <v>0</v>
      </c>
      <c r="F18" s="44">
        <f t="shared" si="3"/>
        <v>0</v>
      </c>
      <c r="G18" s="44">
        <f t="shared" si="3"/>
        <v>0</v>
      </c>
      <c r="H18" s="44">
        <f t="shared" si="3"/>
        <v>1699</v>
      </c>
      <c r="I18" s="7">
        <f t="shared" si="3"/>
        <v>1699</v>
      </c>
    </row>
    <row r="19" spans="1:9" ht="38.25" customHeight="1" thickBot="1">
      <c r="A19" s="334" t="s">
        <v>78</v>
      </c>
      <c r="B19" s="118" t="s">
        <v>74</v>
      </c>
      <c r="C19" s="119">
        <f aca="true" t="shared" si="4" ref="C19:I20">C16+C13+C10+C7</f>
        <v>1106</v>
      </c>
      <c r="D19" s="119">
        <f t="shared" si="4"/>
        <v>607</v>
      </c>
      <c r="E19" s="119">
        <f t="shared" si="4"/>
        <v>164</v>
      </c>
      <c r="F19" s="119">
        <f t="shared" si="4"/>
        <v>1877</v>
      </c>
      <c r="G19" s="119">
        <f t="shared" si="4"/>
        <v>349</v>
      </c>
      <c r="H19" s="119">
        <f t="shared" si="4"/>
        <v>412</v>
      </c>
      <c r="I19" s="119">
        <f t="shared" si="4"/>
        <v>2638</v>
      </c>
    </row>
    <row r="20" spans="1:9" ht="38.25" customHeight="1" thickBot="1">
      <c r="A20" s="335"/>
      <c r="B20" s="120" t="s">
        <v>75</v>
      </c>
      <c r="C20" s="119">
        <f t="shared" si="4"/>
        <v>10379</v>
      </c>
      <c r="D20" s="119">
        <f t="shared" si="4"/>
        <v>2560</v>
      </c>
      <c r="E20" s="119">
        <f t="shared" si="4"/>
        <v>159</v>
      </c>
      <c r="F20" s="119">
        <f t="shared" si="4"/>
        <v>13098</v>
      </c>
      <c r="G20" s="119">
        <f t="shared" si="4"/>
        <v>9</v>
      </c>
      <c r="H20" s="119">
        <f t="shared" si="4"/>
        <v>1287</v>
      </c>
      <c r="I20" s="119">
        <f t="shared" si="4"/>
        <v>14394</v>
      </c>
    </row>
    <row r="21" spans="1:9" ht="38.25" customHeight="1" thickBot="1">
      <c r="A21" s="336"/>
      <c r="B21" s="121" t="s">
        <v>14</v>
      </c>
      <c r="C21" s="122">
        <f aca="true" t="shared" si="5" ref="C21:I21">SUM(C19:C20)</f>
        <v>11485</v>
      </c>
      <c r="D21" s="122">
        <f t="shared" si="5"/>
        <v>3167</v>
      </c>
      <c r="E21" s="122">
        <f t="shared" si="5"/>
        <v>323</v>
      </c>
      <c r="F21" s="122">
        <f t="shared" si="5"/>
        <v>14975</v>
      </c>
      <c r="G21" s="122">
        <f t="shared" si="5"/>
        <v>358</v>
      </c>
      <c r="H21" s="122">
        <f t="shared" si="5"/>
        <v>1699</v>
      </c>
      <c r="I21" s="122">
        <f t="shared" si="5"/>
        <v>17032</v>
      </c>
    </row>
  </sheetData>
  <sheetProtection/>
  <mergeCells count="11">
    <mergeCell ref="A7:A9"/>
    <mergeCell ref="C5:H5"/>
    <mergeCell ref="A13:A15"/>
    <mergeCell ref="A16:A18"/>
    <mergeCell ref="A19:A21"/>
    <mergeCell ref="A2:I2"/>
    <mergeCell ref="A3:I3"/>
    <mergeCell ref="A10:A12"/>
    <mergeCell ref="A5:A6"/>
    <mergeCell ref="B5:B6"/>
    <mergeCell ref="I5:I6"/>
  </mergeCells>
  <printOptions horizontalCentered="1"/>
  <pageMargins left="0" right="0.15748031496062992" top="0.77" bottom="0.42" header="0.15748031496062992" footer="0.19"/>
  <pageSetup horizontalDpi="600" verticalDpi="600" orientation="landscape" paperSize="9" scale="70" r:id="rId2"/>
  <headerFooter alignWithMargins="0">
    <oddHeader>&amp;L      
         &amp;G&amp;Cبسم الله الرحمن الرحيم&amp;R
      &amp;"Arabic Transparent,غامق"الجمهورية اليمنية 
    وزارة التربية والتعليم 
         المكتب الفني 
الإدارة العامة للإحصاء والتخطيط</oddHeader>
    <oddFooter xml:space="preserve">&amp;L   ــــ &amp;P ــــ  </oddFooter>
  </headerFooter>
  <rowBreaks count="1" manualBreakCount="1">
    <brk id="314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F18"/>
  <sheetViews>
    <sheetView rightToLeft="1" view="pageBreakPreview" zoomScale="70" zoomScaleNormal="70" zoomScaleSheetLayoutView="70" zoomScalePageLayoutView="0" workbookViewId="0" topLeftCell="A1">
      <selection activeCell="A7" sqref="A7:E18"/>
    </sheetView>
  </sheetViews>
  <sheetFormatPr defaultColWidth="10.28125" defaultRowHeight="12.75"/>
  <cols>
    <col min="1" max="1" width="16.57421875" style="6" customWidth="1"/>
    <col min="2" max="2" width="14.28125" style="6" customWidth="1"/>
    <col min="3" max="6" width="19.140625" style="6" customWidth="1"/>
    <col min="7" max="8" width="7.28125" style="6" customWidth="1"/>
    <col min="9" max="9" width="6.7109375" style="6" customWidth="1"/>
    <col min="10" max="10" width="6.421875" style="6" customWidth="1"/>
    <col min="11" max="11" width="6.00390625" style="6" customWidth="1"/>
    <col min="12" max="12" width="5.7109375" style="6" customWidth="1"/>
    <col min="13" max="14" width="6.7109375" style="6" customWidth="1"/>
    <col min="15" max="18" width="6.421875" style="6" customWidth="1"/>
    <col min="19" max="19" width="5.140625" style="6" customWidth="1"/>
    <col min="20" max="20" width="5.7109375" style="6" customWidth="1"/>
    <col min="21" max="22" width="7.7109375" style="6" customWidth="1"/>
    <col min="23" max="23" width="5.57421875" style="6" customWidth="1"/>
    <col min="24" max="25" width="7.140625" style="6" customWidth="1"/>
    <col min="26" max="26" width="8.57421875" style="6" customWidth="1"/>
    <col min="27" max="28" width="5.421875" style="6" customWidth="1"/>
    <col min="29" max="29" width="7.00390625" style="6" customWidth="1"/>
    <col min="30" max="16384" width="10.28125" style="6" customWidth="1"/>
  </cols>
  <sheetData>
    <row r="2" spans="1:6" ht="18">
      <c r="A2" s="315" t="s">
        <v>81</v>
      </c>
      <c r="B2" s="315"/>
      <c r="C2" s="315"/>
      <c r="D2" s="315"/>
      <c r="E2" s="315"/>
      <c r="F2" s="315"/>
    </row>
    <row r="3" spans="1:6" ht="18">
      <c r="A3" s="355" t="s">
        <v>0</v>
      </c>
      <c r="B3" s="355"/>
      <c r="C3" s="355"/>
      <c r="D3" s="355"/>
      <c r="E3" s="355"/>
      <c r="F3" s="355"/>
    </row>
    <row r="4" ht="13.5" thickBot="1"/>
    <row r="5" spans="1:6" ht="41.25" customHeight="1" thickBot="1">
      <c r="A5" s="345" t="s">
        <v>71</v>
      </c>
      <c r="B5" s="351" t="s">
        <v>72</v>
      </c>
      <c r="C5" s="348" t="s">
        <v>17</v>
      </c>
      <c r="D5" s="349"/>
      <c r="E5" s="350"/>
      <c r="F5" s="353" t="s">
        <v>3</v>
      </c>
    </row>
    <row r="6" spans="1:6" ht="41.25" customHeight="1" thickBot="1">
      <c r="A6" s="347"/>
      <c r="B6" s="352"/>
      <c r="C6" s="101" t="s">
        <v>18</v>
      </c>
      <c r="D6" s="102" t="s">
        <v>19</v>
      </c>
      <c r="E6" s="103" t="s">
        <v>20</v>
      </c>
      <c r="F6" s="354"/>
    </row>
    <row r="7" spans="1:6" ht="30.75" customHeight="1">
      <c r="A7" s="343" t="s">
        <v>73</v>
      </c>
      <c r="B7" s="38" t="s">
        <v>74</v>
      </c>
      <c r="C7" s="105">
        <v>784</v>
      </c>
      <c r="D7" s="106">
        <v>79</v>
      </c>
      <c r="E7" s="107">
        <v>647</v>
      </c>
      <c r="F7" s="108">
        <v>1510</v>
      </c>
    </row>
    <row r="8" spans="1:6" ht="30.75" customHeight="1" thickBot="1">
      <c r="A8" s="343"/>
      <c r="B8" s="12" t="s">
        <v>75</v>
      </c>
      <c r="C8" s="109">
        <v>11728</v>
      </c>
      <c r="D8" s="110">
        <v>251</v>
      </c>
      <c r="E8" s="111">
        <v>1110</v>
      </c>
      <c r="F8" s="112">
        <v>13089</v>
      </c>
    </row>
    <row r="9" spans="1:6" ht="30.75" customHeight="1" thickBot="1">
      <c r="A9" s="344"/>
      <c r="B9" s="8" t="s">
        <v>14</v>
      </c>
      <c r="C9" s="123">
        <f>SUM(C7:C8)</f>
        <v>12512</v>
      </c>
      <c r="D9" s="124">
        <f>SUM(D7:D8)</f>
        <v>330</v>
      </c>
      <c r="E9" s="125">
        <f>SUM(E7:E8)</f>
        <v>1757</v>
      </c>
      <c r="F9" s="122">
        <f>SUM(F7:F8)</f>
        <v>14599</v>
      </c>
    </row>
    <row r="10" spans="1:6" ht="30.75" customHeight="1">
      <c r="A10" s="343" t="s">
        <v>76</v>
      </c>
      <c r="B10" s="38" t="s">
        <v>74</v>
      </c>
      <c r="C10" s="105">
        <v>352</v>
      </c>
      <c r="D10" s="106">
        <v>1</v>
      </c>
      <c r="E10" s="107">
        <v>2</v>
      </c>
      <c r="F10" s="108">
        <v>355</v>
      </c>
    </row>
    <row r="11" spans="1:6" ht="30.75" customHeight="1" thickBot="1">
      <c r="A11" s="343"/>
      <c r="B11" s="12" t="s">
        <v>75</v>
      </c>
      <c r="C11" s="114">
        <v>9</v>
      </c>
      <c r="D11" s="115">
        <v>0</v>
      </c>
      <c r="E11" s="116">
        <v>0</v>
      </c>
      <c r="F11" s="117">
        <v>9</v>
      </c>
    </row>
    <row r="12" spans="1:6" ht="30.75" customHeight="1" thickBot="1">
      <c r="A12" s="344"/>
      <c r="B12" s="8" t="s">
        <v>14</v>
      </c>
      <c r="C12" s="123">
        <f>SUM(C10:C11)</f>
        <v>361</v>
      </c>
      <c r="D12" s="124">
        <f>SUM(D10:D11)</f>
        <v>1</v>
      </c>
      <c r="E12" s="125">
        <f>SUM(E10:E11)</f>
        <v>2</v>
      </c>
      <c r="F12" s="122">
        <f>SUM(F10:F11)</f>
        <v>364</v>
      </c>
    </row>
    <row r="13" spans="1:6" ht="30.75" customHeight="1">
      <c r="A13" s="343" t="s">
        <v>77</v>
      </c>
      <c r="B13" s="38" t="s">
        <v>74</v>
      </c>
      <c r="C13" s="109">
        <v>12</v>
      </c>
      <c r="D13" s="110">
        <v>0</v>
      </c>
      <c r="E13" s="111">
        <v>0</v>
      </c>
      <c r="F13" s="112">
        <v>12</v>
      </c>
    </row>
    <row r="14" spans="1:6" ht="30.75" customHeight="1" thickBot="1">
      <c r="A14" s="343"/>
      <c r="B14" s="12" t="s">
        <v>75</v>
      </c>
      <c r="C14" s="126">
        <v>0</v>
      </c>
      <c r="D14" s="127">
        <v>0</v>
      </c>
      <c r="E14" s="128">
        <v>0</v>
      </c>
      <c r="F14" s="129">
        <v>0</v>
      </c>
    </row>
    <row r="15" spans="1:6" ht="30.75" customHeight="1" thickBot="1">
      <c r="A15" s="344"/>
      <c r="B15" s="8" t="s">
        <v>14</v>
      </c>
      <c r="C15" s="123">
        <f>SUM(C13:C14)</f>
        <v>12</v>
      </c>
      <c r="D15" s="124">
        <f>SUM(D13:D14)</f>
        <v>0</v>
      </c>
      <c r="E15" s="125">
        <f>SUM(E13:E14)</f>
        <v>0</v>
      </c>
      <c r="F15" s="122">
        <f>SUM(F13:F14)</f>
        <v>12</v>
      </c>
    </row>
    <row r="16" spans="1:6" ht="30.75" customHeight="1">
      <c r="A16" s="345" t="s">
        <v>78</v>
      </c>
      <c r="B16" s="130" t="s">
        <v>74</v>
      </c>
      <c r="C16" s="109">
        <f aca="true" t="shared" si="0" ref="C16:F17">C13+C10+C7</f>
        <v>1148</v>
      </c>
      <c r="D16" s="110">
        <f t="shared" si="0"/>
        <v>80</v>
      </c>
      <c r="E16" s="111">
        <f t="shared" si="0"/>
        <v>649</v>
      </c>
      <c r="F16" s="112">
        <f t="shared" si="0"/>
        <v>1877</v>
      </c>
    </row>
    <row r="17" spans="1:6" ht="30.75" customHeight="1" thickBot="1">
      <c r="A17" s="346"/>
      <c r="B17" s="131" t="s">
        <v>75</v>
      </c>
      <c r="C17" s="126">
        <f t="shared" si="0"/>
        <v>11737</v>
      </c>
      <c r="D17" s="127">
        <f t="shared" si="0"/>
        <v>251</v>
      </c>
      <c r="E17" s="128">
        <f t="shared" si="0"/>
        <v>1110</v>
      </c>
      <c r="F17" s="129">
        <f t="shared" si="0"/>
        <v>13098</v>
      </c>
    </row>
    <row r="18" spans="1:6" ht="30.75" customHeight="1" thickBot="1">
      <c r="A18" s="347"/>
      <c r="B18" s="132" t="s">
        <v>14</v>
      </c>
      <c r="C18" s="123">
        <f>SUM(C16:C17)</f>
        <v>12885</v>
      </c>
      <c r="D18" s="124">
        <f>SUM(D16:D17)</f>
        <v>331</v>
      </c>
      <c r="E18" s="125">
        <f>SUM(E16:E17)</f>
        <v>1759</v>
      </c>
      <c r="F18" s="122">
        <f>SUM(F16:F17)</f>
        <v>14975</v>
      </c>
    </row>
  </sheetData>
  <sheetProtection/>
  <mergeCells count="10">
    <mergeCell ref="F5:F6"/>
    <mergeCell ref="A7:A9"/>
    <mergeCell ref="A2:F2"/>
    <mergeCell ref="A3:F3"/>
    <mergeCell ref="A10:A12"/>
    <mergeCell ref="A13:A15"/>
    <mergeCell ref="A16:A18"/>
    <mergeCell ref="C5:E5"/>
    <mergeCell ref="A5:A6"/>
    <mergeCell ref="B5:B6"/>
  </mergeCells>
  <printOptions horizontalCentered="1"/>
  <pageMargins left="0" right="0.15748031496062992" top="1.0236220472440944" bottom="0.53" header="0.15748031496062992" footer="0.19"/>
  <pageSetup horizontalDpi="600" verticalDpi="600" orientation="landscape" paperSize="9" scale="85" r:id="rId2"/>
  <headerFooter alignWithMargins="0">
    <oddHeader>&amp;L      
         &amp;G&amp;Cبسم الله الرحمن الرحيم&amp;R
      &amp;"Arabic Transparent,غامق"الجمهورية اليمنية 
    وزارة التربية والتعليم 
         المكتب الفني 
الإدارة العامة للإحصاء والتخطيط</oddHeader>
    <oddFooter xml:space="preserve">&amp;L   ــــ &amp;P ــــ  </oddFooter>
  </headerFooter>
  <rowBreaks count="1" manualBreakCount="1">
    <brk id="314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P19"/>
  <sheetViews>
    <sheetView rightToLeft="1" view="pageBreakPreview" zoomScale="70" zoomScaleNormal="70" zoomScaleSheetLayoutView="70" zoomScalePageLayoutView="0" workbookViewId="0" topLeftCell="A1">
      <selection activeCell="F21" sqref="F21"/>
    </sheetView>
  </sheetViews>
  <sheetFormatPr defaultColWidth="10.28125" defaultRowHeight="12.75"/>
  <cols>
    <col min="1" max="1" width="10.00390625" style="6" customWidth="1"/>
    <col min="2" max="2" width="9.28125" style="6" customWidth="1"/>
    <col min="3" max="3" width="10.00390625" style="6" bestFit="1" customWidth="1"/>
    <col min="4" max="4" width="11.140625" style="6" bestFit="1" customWidth="1"/>
    <col min="5" max="15" width="10.00390625" style="6" bestFit="1" customWidth="1"/>
    <col min="16" max="16" width="10.8515625" style="6" bestFit="1" customWidth="1"/>
    <col min="17" max="19" width="6.421875" style="6" customWidth="1"/>
    <col min="20" max="20" width="5.140625" style="6" customWidth="1"/>
    <col min="21" max="21" width="5.7109375" style="6" customWidth="1"/>
    <col min="22" max="23" width="7.7109375" style="6" customWidth="1"/>
    <col min="24" max="24" width="5.57421875" style="6" customWidth="1"/>
    <col min="25" max="26" width="7.140625" style="6" customWidth="1"/>
    <col min="27" max="27" width="8.57421875" style="6" customWidth="1"/>
    <col min="28" max="29" width="5.421875" style="6" customWidth="1"/>
    <col min="30" max="30" width="7.00390625" style="6" customWidth="1"/>
    <col min="31" max="16384" width="10.28125" style="6" customWidth="1"/>
  </cols>
  <sheetData>
    <row r="2" spans="1:15" ht="18">
      <c r="A2" s="315" t="s">
        <v>82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</row>
    <row r="3" spans="1:15" ht="18">
      <c r="A3" s="355" t="s">
        <v>0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</row>
    <row r="4" ht="13.5" thickBot="1"/>
    <row r="5" spans="1:16" ht="21" customHeight="1" thickBot="1">
      <c r="A5" s="351" t="s">
        <v>71</v>
      </c>
      <c r="B5" s="351" t="s">
        <v>72</v>
      </c>
      <c r="C5" s="362" t="s">
        <v>83</v>
      </c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4"/>
      <c r="P5" s="357" t="s">
        <v>3</v>
      </c>
    </row>
    <row r="6" spans="1:16" ht="21" customHeight="1" thickBot="1">
      <c r="A6" s="356"/>
      <c r="B6" s="356"/>
      <c r="C6" s="324" t="s">
        <v>21</v>
      </c>
      <c r="D6" s="325"/>
      <c r="E6" s="325"/>
      <c r="F6" s="326"/>
      <c r="G6" s="360" t="s">
        <v>6</v>
      </c>
      <c r="H6" s="324" t="s">
        <v>22</v>
      </c>
      <c r="I6" s="325"/>
      <c r="J6" s="326"/>
      <c r="K6" s="360" t="s">
        <v>6</v>
      </c>
      <c r="L6" s="324" t="s">
        <v>23</v>
      </c>
      <c r="M6" s="325"/>
      <c r="N6" s="326"/>
      <c r="O6" s="360" t="s">
        <v>6</v>
      </c>
      <c r="P6" s="358"/>
    </row>
    <row r="7" spans="1:16" ht="21" customHeight="1" thickBot="1">
      <c r="A7" s="352"/>
      <c r="B7" s="352"/>
      <c r="C7" s="21" t="s">
        <v>24</v>
      </c>
      <c r="D7" s="22" t="s">
        <v>25</v>
      </c>
      <c r="E7" s="22" t="s">
        <v>26</v>
      </c>
      <c r="F7" s="133" t="s">
        <v>27</v>
      </c>
      <c r="G7" s="361"/>
      <c r="H7" s="134" t="s">
        <v>28</v>
      </c>
      <c r="I7" s="135" t="s">
        <v>29</v>
      </c>
      <c r="J7" s="133" t="s">
        <v>30</v>
      </c>
      <c r="K7" s="361"/>
      <c r="L7" s="132" t="s">
        <v>31</v>
      </c>
      <c r="M7" s="136" t="s">
        <v>32</v>
      </c>
      <c r="N7" s="133" t="s">
        <v>33</v>
      </c>
      <c r="O7" s="361"/>
      <c r="P7" s="359"/>
    </row>
    <row r="8" spans="1:16" ht="32.25" customHeight="1">
      <c r="A8" s="343" t="s">
        <v>73</v>
      </c>
      <c r="B8" s="38" t="s">
        <v>74</v>
      </c>
      <c r="C8" s="24">
        <v>1297</v>
      </c>
      <c r="D8" s="25">
        <v>40</v>
      </c>
      <c r="E8" s="25">
        <v>42</v>
      </c>
      <c r="F8" s="41">
        <v>14</v>
      </c>
      <c r="G8" s="137">
        <v>1393</v>
      </c>
      <c r="H8" s="40">
        <v>2</v>
      </c>
      <c r="I8" s="25">
        <v>2</v>
      </c>
      <c r="J8" s="41">
        <v>4</v>
      </c>
      <c r="K8" s="138">
        <v>8</v>
      </c>
      <c r="L8" s="24">
        <v>5</v>
      </c>
      <c r="M8" s="25">
        <v>3</v>
      </c>
      <c r="N8" s="41">
        <v>0</v>
      </c>
      <c r="O8" s="139">
        <v>8</v>
      </c>
      <c r="P8" s="140">
        <v>1409</v>
      </c>
    </row>
    <row r="9" spans="1:16" ht="32.25" customHeight="1" thickBot="1">
      <c r="A9" s="343"/>
      <c r="B9" s="12" t="s">
        <v>75</v>
      </c>
      <c r="C9" s="141">
        <v>11332</v>
      </c>
      <c r="D9" s="17">
        <v>393</v>
      </c>
      <c r="E9" s="17">
        <v>63</v>
      </c>
      <c r="F9" s="59">
        <v>29</v>
      </c>
      <c r="G9" s="142">
        <v>11817</v>
      </c>
      <c r="H9" s="16">
        <v>133</v>
      </c>
      <c r="I9" s="17">
        <v>60</v>
      </c>
      <c r="J9" s="59">
        <v>274</v>
      </c>
      <c r="K9" s="143">
        <v>467</v>
      </c>
      <c r="L9" s="141">
        <v>148</v>
      </c>
      <c r="M9" s="17">
        <v>292</v>
      </c>
      <c r="N9" s="59">
        <v>41</v>
      </c>
      <c r="O9" s="60">
        <v>481</v>
      </c>
      <c r="P9" s="144">
        <v>12765</v>
      </c>
    </row>
    <row r="10" spans="1:16" ht="32.25" customHeight="1" thickBot="1">
      <c r="A10" s="344"/>
      <c r="B10" s="145" t="s">
        <v>14</v>
      </c>
      <c r="C10" s="146">
        <f aca="true" t="shared" si="0" ref="C10:P10">SUM(C8:C9)</f>
        <v>12629</v>
      </c>
      <c r="D10" s="147">
        <f t="shared" si="0"/>
        <v>433</v>
      </c>
      <c r="E10" s="147">
        <f t="shared" si="0"/>
        <v>105</v>
      </c>
      <c r="F10" s="148">
        <f t="shared" si="0"/>
        <v>43</v>
      </c>
      <c r="G10" s="145">
        <f t="shared" si="0"/>
        <v>13210</v>
      </c>
      <c r="H10" s="147">
        <f t="shared" si="0"/>
        <v>135</v>
      </c>
      <c r="I10" s="147">
        <f t="shared" si="0"/>
        <v>62</v>
      </c>
      <c r="J10" s="148">
        <f t="shared" si="0"/>
        <v>278</v>
      </c>
      <c r="K10" s="149">
        <f t="shared" si="0"/>
        <v>475</v>
      </c>
      <c r="L10" s="146">
        <f t="shared" si="0"/>
        <v>153</v>
      </c>
      <c r="M10" s="147">
        <f t="shared" si="0"/>
        <v>295</v>
      </c>
      <c r="N10" s="148">
        <f t="shared" si="0"/>
        <v>41</v>
      </c>
      <c r="O10" s="150">
        <f t="shared" si="0"/>
        <v>489</v>
      </c>
      <c r="P10" s="8">
        <f t="shared" si="0"/>
        <v>14174</v>
      </c>
    </row>
    <row r="11" spans="1:16" ht="32.25" customHeight="1">
      <c r="A11" s="343" t="s">
        <v>76</v>
      </c>
      <c r="B11" s="38" t="s">
        <v>74</v>
      </c>
      <c r="C11" s="24">
        <v>37</v>
      </c>
      <c r="D11" s="25">
        <v>128</v>
      </c>
      <c r="E11" s="25">
        <v>178</v>
      </c>
      <c r="F11" s="41">
        <v>5</v>
      </c>
      <c r="G11" s="137">
        <v>348</v>
      </c>
      <c r="H11" s="40">
        <v>0</v>
      </c>
      <c r="I11" s="25">
        <v>0</v>
      </c>
      <c r="J11" s="41">
        <v>0</v>
      </c>
      <c r="K11" s="138">
        <v>0</v>
      </c>
      <c r="L11" s="24">
        <v>1</v>
      </c>
      <c r="M11" s="25">
        <v>0</v>
      </c>
      <c r="N11" s="41">
        <v>0</v>
      </c>
      <c r="O11" s="139">
        <v>1</v>
      </c>
      <c r="P11" s="140">
        <v>349</v>
      </c>
    </row>
    <row r="12" spans="1:16" ht="32.25" customHeight="1" thickBot="1">
      <c r="A12" s="343"/>
      <c r="B12" s="12" t="s">
        <v>75</v>
      </c>
      <c r="C12" s="27">
        <v>2</v>
      </c>
      <c r="D12" s="11">
        <v>4</v>
      </c>
      <c r="E12" s="11">
        <v>3</v>
      </c>
      <c r="F12" s="42">
        <v>0</v>
      </c>
      <c r="G12" s="151">
        <v>9</v>
      </c>
      <c r="H12" s="10">
        <v>0</v>
      </c>
      <c r="I12" s="11">
        <v>0</v>
      </c>
      <c r="J12" s="42">
        <v>0</v>
      </c>
      <c r="K12" s="152">
        <v>0</v>
      </c>
      <c r="L12" s="27">
        <v>0</v>
      </c>
      <c r="M12" s="11">
        <v>0</v>
      </c>
      <c r="N12" s="42">
        <v>0</v>
      </c>
      <c r="O12" s="26">
        <v>0</v>
      </c>
      <c r="P12" s="153">
        <v>9</v>
      </c>
    </row>
    <row r="13" spans="1:16" ht="32.25" customHeight="1" thickBot="1">
      <c r="A13" s="344"/>
      <c r="B13" s="145" t="s">
        <v>14</v>
      </c>
      <c r="C13" s="146">
        <f aca="true" t="shared" si="1" ref="C13:P13">SUM(C11:C12)</f>
        <v>39</v>
      </c>
      <c r="D13" s="147">
        <f t="shared" si="1"/>
        <v>132</v>
      </c>
      <c r="E13" s="147">
        <f t="shared" si="1"/>
        <v>181</v>
      </c>
      <c r="F13" s="148">
        <f t="shared" si="1"/>
        <v>5</v>
      </c>
      <c r="G13" s="145">
        <f t="shared" si="1"/>
        <v>357</v>
      </c>
      <c r="H13" s="147">
        <f t="shared" si="1"/>
        <v>0</v>
      </c>
      <c r="I13" s="147">
        <f t="shared" si="1"/>
        <v>0</v>
      </c>
      <c r="J13" s="148">
        <f t="shared" si="1"/>
        <v>0</v>
      </c>
      <c r="K13" s="149">
        <f t="shared" si="1"/>
        <v>0</v>
      </c>
      <c r="L13" s="146">
        <f t="shared" si="1"/>
        <v>1</v>
      </c>
      <c r="M13" s="147">
        <f t="shared" si="1"/>
        <v>0</v>
      </c>
      <c r="N13" s="148">
        <f t="shared" si="1"/>
        <v>0</v>
      </c>
      <c r="O13" s="150">
        <f t="shared" si="1"/>
        <v>1</v>
      </c>
      <c r="P13" s="8">
        <f t="shared" si="1"/>
        <v>358</v>
      </c>
    </row>
    <row r="14" spans="1:16" ht="32.25" customHeight="1">
      <c r="A14" s="343" t="s">
        <v>77</v>
      </c>
      <c r="B14" s="38" t="s">
        <v>74</v>
      </c>
      <c r="C14" s="141">
        <v>2</v>
      </c>
      <c r="D14" s="17">
        <v>9</v>
      </c>
      <c r="E14" s="17">
        <v>1</v>
      </c>
      <c r="F14" s="59">
        <v>0</v>
      </c>
      <c r="G14" s="142">
        <v>12</v>
      </c>
      <c r="H14" s="16">
        <v>0</v>
      </c>
      <c r="I14" s="17">
        <v>0</v>
      </c>
      <c r="J14" s="59">
        <v>0</v>
      </c>
      <c r="K14" s="143">
        <v>0</v>
      </c>
      <c r="L14" s="141">
        <v>0</v>
      </c>
      <c r="M14" s="17">
        <v>0</v>
      </c>
      <c r="N14" s="59">
        <v>0</v>
      </c>
      <c r="O14" s="60">
        <v>0</v>
      </c>
      <c r="P14" s="144">
        <v>12</v>
      </c>
    </row>
    <row r="15" spans="1:16" ht="32.25" customHeight="1" thickBot="1">
      <c r="A15" s="343"/>
      <c r="B15" s="12" t="s">
        <v>75</v>
      </c>
      <c r="C15" s="29">
        <v>0</v>
      </c>
      <c r="D15" s="14">
        <v>0</v>
      </c>
      <c r="E15" s="14">
        <v>0</v>
      </c>
      <c r="F15" s="43">
        <v>0</v>
      </c>
      <c r="G15" s="154">
        <v>0</v>
      </c>
      <c r="H15" s="13">
        <v>0</v>
      </c>
      <c r="I15" s="14">
        <v>0</v>
      </c>
      <c r="J15" s="43">
        <v>0</v>
      </c>
      <c r="K15" s="155">
        <v>0</v>
      </c>
      <c r="L15" s="29">
        <v>0</v>
      </c>
      <c r="M15" s="14">
        <v>0</v>
      </c>
      <c r="N15" s="43">
        <v>0</v>
      </c>
      <c r="O15" s="30">
        <v>0</v>
      </c>
      <c r="P15" s="156">
        <v>0</v>
      </c>
    </row>
    <row r="16" spans="1:16" ht="32.25" customHeight="1" thickBot="1">
      <c r="A16" s="344"/>
      <c r="B16" s="145" t="s">
        <v>14</v>
      </c>
      <c r="C16" s="146">
        <f aca="true" t="shared" si="2" ref="C16:P16">SUM(C14:C15)</f>
        <v>2</v>
      </c>
      <c r="D16" s="147">
        <f t="shared" si="2"/>
        <v>9</v>
      </c>
      <c r="E16" s="147">
        <f t="shared" si="2"/>
        <v>1</v>
      </c>
      <c r="F16" s="148">
        <f t="shared" si="2"/>
        <v>0</v>
      </c>
      <c r="G16" s="145">
        <f t="shared" si="2"/>
        <v>12</v>
      </c>
      <c r="H16" s="147">
        <f t="shared" si="2"/>
        <v>0</v>
      </c>
      <c r="I16" s="147">
        <f t="shared" si="2"/>
        <v>0</v>
      </c>
      <c r="J16" s="148">
        <f t="shared" si="2"/>
        <v>0</v>
      </c>
      <c r="K16" s="149">
        <f t="shared" si="2"/>
        <v>0</v>
      </c>
      <c r="L16" s="146">
        <f t="shared" si="2"/>
        <v>0</v>
      </c>
      <c r="M16" s="147">
        <f t="shared" si="2"/>
        <v>0</v>
      </c>
      <c r="N16" s="148">
        <f t="shared" si="2"/>
        <v>0</v>
      </c>
      <c r="O16" s="150">
        <f t="shared" si="2"/>
        <v>0</v>
      </c>
      <c r="P16" s="8">
        <f t="shared" si="2"/>
        <v>12</v>
      </c>
    </row>
    <row r="17" spans="1:16" ht="32.25" customHeight="1">
      <c r="A17" s="345" t="s">
        <v>78</v>
      </c>
      <c r="B17" s="130" t="s">
        <v>74</v>
      </c>
      <c r="C17" s="157">
        <f aca="true" t="shared" si="3" ref="C17:P17">C14+C11+C8</f>
        <v>1336</v>
      </c>
      <c r="D17" s="56">
        <f t="shared" si="3"/>
        <v>177</v>
      </c>
      <c r="E17" s="56">
        <f t="shared" si="3"/>
        <v>221</v>
      </c>
      <c r="F17" s="57">
        <f t="shared" si="3"/>
        <v>19</v>
      </c>
      <c r="G17" s="158">
        <f t="shared" si="3"/>
        <v>1753</v>
      </c>
      <c r="H17" s="159">
        <f t="shared" si="3"/>
        <v>2</v>
      </c>
      <c r="I17" s="56">
        <f t="shared" si="3"/>
        <v>2</v>
      </c>
      <c r="J17" s="57">
        <f t="shared" si="3"/>
        <v>4</v>
      </c>
      <c r="K17" s="160">
        <f t="shared" si="3"/>
        <v>8</v>
      </c>
      <c r="L17" s="157">
        <f t="shared" si="3"/>
        <v>6</v>
      </c>
      <c r="M17" s="56">
        <f t="shared" si="3"/>
        <v>3</v>
      </c>
      <c r="N17" s="57">
        <f t="shared" si="3"/>
        <v>0</v>
      </c>
      <c r="O17" s="58">
        <f t="shared" si="3"/>
        <v>9</v>
      </c>
      <c r="P17" s="161">
        <f t="shared" si="3"/>
        <v>1770</v>
      </c>
    </row>
    <row r="18" spans="1:16" ht="32.25" customHeight="1" thickBot="1">
      <c r="A18" s="346"/>
      <c r="B18" s="131" t="s">
        <v>75</v>
      </c>
      <c r="C18" s="27">
        <f aca="true" t="shared" si="4" ref="C18:P18">C15+C12+C9</f>
        <v>11334</v>
      </c>
      <c r="D18" s="11">
        <f t="shared" si="4"/>
        <v>397</v>
      </c>
      <c r="E18" s="11">
        <f t="shared" si="4"/>
        <v>66</v>
      </c>
      <c r="F18" s="42">
        <f t="shared" si="4"/>
        <v>29</v>
      </c>
      <c r="G18" s="151">
        <f t="shared" si="4"/>
        <v>11826</v>
      </c>
      <c r="H18" s="10">
        <f t="shared" si="4"/>
        <v>133</v>
      </c>
      <c r="I18" s="11">
        <f t="shared" si="4"/>
        <v>60</v>
      </c>
      <c r="J18" s="42">
        <f t="shared" si="4"/>
        <v>274</v>
      </c>
      <c r="K18" s="152">
        <f t="shared" si="4"/>
        <v>467</v>
      </c>
      <c r="L18" s="27">
        <f t="shared" si="4"/>
        <v>148</v>
      </c>
      <c r="M18" s="11">
        <f t="shared" si="4"/>
        <v>292</v>
      </c>
      <c r="N18" s="42">
        <f t="shared" si="4"/>
        <v>41</v>
      </c>
      <c r="O18" s="26">
        <f t="shared" si="4"/>
        <v>481</v>
      </c>
      <c r="P18" s="153">
        <f t="shared" si="4"/>
        <v>12774</v>
      </c>
    </row>
    <row r="19" spans="1:16" ht="32.25" customHeight="1" thickBot="1">
      <c r="A19" s="347"/>
      <c r="B19" s="132" t="s">
        <v>14</v>
      </c>
      <c r="C19" s="146">
        <f aca="true" t="shared" si="5" ref="C19:P19">C16+C13+C10</f>
        <v>12670</v>
      </c>
      <c r="D19" s="147">
        <f t="shared" si="5"/>
        <v>574</v>
      </c>
      <c r="E19" s="147">
        <f t="shared" si="5"/>
        <v>287</v>
      </c>
      <c r="F19" s="148">
        <f t="shared" si="5"/>
        <v>48</v>
      </c>
      <c r="G19" s="145">
        <f t="shared" si="5"/>
        <v>13579</v>
      </c>
      <c r="H19" s="147">
        <f t="shared" si="5"/>
        <v>135</v>
      </c>
      <c r="I19" s="147">
        <f t="shared" si="5"/>
        <v>62</v>
      </c>
      <c r="J19" s="148">
        <f t="shared" si="5"/>
        <v>278</v>
      </c>
      <c r="K19" s="149">
        <f t="shared" si="5"/>
        <v>475</v>
      </c>
      <c r="L19" s="146">
        <f t="shared" si="5"/>
        <v>154</v>
      </c>
      <c r="M19" s="147">
        <f t="shared" si="5"/>
        <v>295</v>
      </c>
      <c r="N19" s="148">
        <f t="shared" si="5"/>
        <v>41</v>
      </c>
      <c r="O19" s="150">
        <f t="shared" si="5"/>
        <v>490</v>
      </c>
      <c r="P19" s="8">
        <f t="shared" si="5"/>
        <v>14544</v>
      </c>
    </row>
  </sheetData>
  <sheetProtection/>
  <mergeCells count="16">
    <mergeCell ref="H6:J6"/>
    <mergeCell ref="L6:N6"/>
    <mergeCell ref="A8:A10"/>
    <mergeCell ref="A11:A13"/>
    <mergeCell ref="A14:A16"/>
    <mergeCell ref="A17:A19"/>
    <mergeCell ref="A2:O2"/>
    <mergeCell ref="A3:O3"/>
    <mergeCell ref="A5:A7"/>
    <mergeCell ref="B5:B7"/>
    <mergeCell ref="P5:P7"/>
    <mergeCell ref="G6:G7"/>
    <mergeCell ref="K6:K7"/>
    <mergeCell ref="O6:O7"/>
    <mergeCell ref="C5:O5"/>
    <mergeCell ref="C6:F6"/>
  </mergeCells>
  <printOptions horizontalCentered="1"/>
  <pageMargins left="0" right="0.15748031496062992" top="1.0236220472440944" bottom="0.53" header="0.15748031496062992" footer="0.19"/>
  <pageSetup horizontalDpi="600" verticalDpi="600" orientation="landscape" paperSize="9" scale="85" r:id="rId2"/>
  <headerFooter alignWithMargins="0">
    <oddHeader>&amp;L      
         &amp;G&amp;Cبسم الله الرحمن الرحيم&amp;R
      &amp;"Arabic Transparent,غامق"الجمهورية اليمنية 
    وزارة التربية والتعليم 
         المكتب الفني 
الإدارة العامة للإحصاء والتخطيط</oddHeader>
    <oddFooter xml:space="preserve">&amp;L   ــــ &amp;P ــــ  </oddFooter>
  </headerFooter>
  <rowBreaks count="1" manualBreakCount="1">
    <brk id="314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2:X35"/>
  <sheetViews>
    <sheetView rightToLeft="1" view="pageBreakPreview" zoomScale="85" zoomScaleNormal="40" zoomScaleSheetLayoutView="85" zoomScalePageLayoutView="0" workbookViewId="0" topLeftCell="A1">
      <selection activeCell="A6" sqref="A6:B8"/>
    </sheetView>
  </sheetViews>
  <sheetFormatPr defaultColWidth="10.28125" defaultRowHeight="12.75"/>
  <cols>
    <col min="1" max="1" width="9.00390625" style="6" customWidth="1"/>
    <col min="2" max="2" width="5.8515625" style="6" customWidth="1"/>
    <col min="3" max="24" width="9.28125" style="6" bestFit="1" customWidth="1"/>
    <col min="25" max="25" width="5.57421875" style="6" customWidth="1"/>
    <col min="26" max="27" width="7.140625" style="6" customWidth="1"/>
    <col min="28" max="28" width="8.57421875" style="6" customWidth="1"/>
    <col min="29" max="30" width="5.421875" style="6" customWidth="1"/>
    <col min="31" max="31" width="7.00390625" style="6" customWidth="1"/>
    <col min="32" max="16384" width="10.28125" style="6" customWidth="1"/>
  </cols>
  <sheetData>
    <row r="1" ht="12" customHeight="1"/>
    <row r="2" spans="1:24" ht="18">
      <c r="A2" s="315" t="s">
        <v>84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</row>
    <row r="3" spans="1:24" ht="18">
      <c r="A3" s="355" t="s">
        <v>0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</row>
    <row r="4" s="163" customFormat="1" ht="6.75" customHeight="1" thickBot="1"/>
    <row r="5" spans="1:24" ht="45.75" customHeight="1" thickTop="1">
      <c r="A5" s="164" t="s">
        <v>37</v>
      </c>
      <c r="B5" s="165" t="s">
        <v>38</v>
      </c>
      <c r="C5" s="165" t="s">
        <v>85</v>
      </c>
      <c r="D5" s="165" t="s">
        <v>86</v>
      </c>
      <c r="E5" s="165" t="s">
        <v>87</v>
      </c>
      <c r="F5" s="165" t="s">
        <v>88</v>
      </c>
      <c r="G5" s="165" t="s">
        <v>89</v>
      </c>
      <c r="H5" s="165" t="s">
        <v>90</v>
      </c>
      <c r="I5" s="165" t="s">
        <v>91</v>
      </c>
      <c r="J5" s="165" t="s">
        <v>92</v>
      </c>
      <c r="K5" s="165" t="s">
        <v>93</v>
      </c>
      <c r="L5" s="165" t="s">
        <v>94</v>
      </c>
      <c r="M5" s="165" t="s">
        <v>95</v>
      </c>
      <c r="N5" s="165" t="s">
        <v>96</v>
      </c>
      <c r="O5" s="165" t="s">
        <v>97</v>
      </c>
      <c r="P5" s="165" t="s">
        <v>98</v>
      </c>
      <c r="Q5" s="165" t="s">
        <v>99</v>
      </c>
      <c r="R5" s="165" t="s">
        <v>100</v>
      </c>
      <c r="S5" s="165" t="s">
        <v>101</v>
      </c>
      <c r="T5" s="165" t="s">
        <v>102</v>
      </c>
      <c r="U5" s="165" t="s">
        <v>103</v>
      </c>
      <c r="V5" s="165" t="s">
        <v>104</v>
      </c>
      <c r="W5" s="165" t="s">
        <v>105</v>
      </c>
      <c r="X5" s="166" t="s">
        <v>6</v>
      </c>
    </row>
    <row r="6" spans="1:24" ht="15">
      <c r="A6" s="369" t="s">
        <v>39</v>
      </c>
      <c r="B6" s="167" t="s">
        <v>40</v>
      </c>
      <c r="C6" s="167">
        <v>45471</v>
      </c>
      <c r="D6" s="167">
        <v>8274</v>
      </c>
      <c r="E6" s="167">
        <v>25122</v>
      </c>
      <c r="F6" s="167">
        <v>11730</v>
      </c>
      <c r="G6" s="167">
        <v>47165</v>
      </c>
      <c r="H6" s="167">
        <v>5721</v>
      </c>
      <c r="I6" s="167">
        <v>23830</v>
      </c>
      <c r="J6" s="167">
        <v>34111</v>
      </c>
      <c r="K6" s="167">
        <v>16739</v>
      </c>
      <c r="L6" s="167">
        <v>30596</v>
      </c>
      <c r="M6" s="167">
        <v>10841</v>
      </c>
      <c r="N6" s="167">
        <v>11938</v>
      </c>
      <c r="O6" s="167">
        <v>21606</v>
      </c>
      <c r="P6" s="167">
        <v>11468</v>
      </c>
      <c r="Q6" s="167">
        <v>6838</v>
      </c>
      <c r="R6" s="167">
        <v>19006</v>
      </c>
      <c r="S6" s="167">
        <v>16711</v>
      </c>
      <c r="T6" s="167">
        <v>5370</v>
      </c>
      <c r="U6" s="167">
        <v>9196</v>
      </c>
      <c r="V6" s="167">
        <v>1936</v>
      </c>
      <c r="W6" s="167">
        <v>7436</v>
      </c>
      <c r="X6" s="168">
        <v>371105</v>
      </c>
    </row>
    <row r="7" spans="1:24" ht="15">
      <c r="A7" s="370"/>
      <c r="B7" s="167" t="s">
        <v>41</v>
      </c>
      <c r="C7" s="167">
        <v>40704</v>
      </c>
      <c r="D7" s="167">
        <v>7495</v>
      </c>
      <c r="E7" s="167">
        <v>24281</v>
      </c>
      <c r="F7" s="167">
        <v>10459</v>
      </c>
      <c r="G7" s="167">
        <v>42214</v>
      </c>
      <c r="H7" s="167">
        <v>4008</v>
      </c>
      <c r="I7" s="167">
        <v>17429</v>
      </c>
      <c r="J7" s="167">
        <v>23989</v>
      </c>
      <c r="K7" s="167">
        <v>14765</v>
      </c>
      <c r="L7" s="167">
        <v>20779</v>
      </c>
      <c r="M7" s="167">
        <v>8701</v>
      </c>
      <c r="N7" s="167">
        <v>7912</v>
      </c>
      <c r="O7" s="167">
        <v>17684</v>
      </c>
      <c r="P7" s="167">
        <v>10320</v>
      </c>
      <c r="Q7" s="167">
        <v>6515</v>
      </c>
      <c r="R7" s="167">
        <v>14838</v>
      </c>
      <c r="S7" s="167">
        <v>14777</v>
      </c>
      <c r="T7" s="167">
        <v>4263</v>
      </c>
      <c r="U7" s="167">
        <v>8486</v>
      </c>
      <c r="V7" s="167">
        <v>1680</v>
      </c>
      <c r="W7" s="167">
        <v>5420</v>
      </c>
      <c r="X7" s="168">
        <v>306719</v>
      </c>
    </row>
    <row r="8" spans="1:24" ht="15">
      <c r="A8" s="367" t="s">
        <v>6</v>
      </c>
      <c r="B8" s="368"/>
      <c r="C8" s="169">
        <f aca="true" t="shared" si="0" ref="C8:X8">SUM(C6:C7)</f>
        <v>86175</v>
      </c>
      <c r="D8" s="169">
        <f t="shared" si="0"/>
        <v>15769</v>
      </c>
      <c r="E8" s="169">
        <f t="shared" si="0"/>
        <v>49403</v>
      </c>
      <c r="F8" s="169">
        <f t="shared" si="0"/>
        <v>22189</v>
      </c>
      <c r="G8" s="169">
        <f t="shared" si="0"/>
        <v>89379</v>
      </c>
      <c r="H8" s="169">
        <f t="shared" si="0"/>
        <v>9729</v>
      </c>
      <c r="I8" s="169">
        <f t="shared" si="0"/>
        <v>41259</v>
      </c>
      <c r="J8" s="169">
        <f t="shared" si="0"/>
        <v>58100</v>
      </c>
      <c r="K8" s="169">
        <f t="shared" si="0"/>
        <v>31504</v>
      </c>
      <c r="L8" s="169">
        <f t="shared" si="0"/>
        <v>51375</v>
      </c>
      <c r="M8" s="169">
        <f t="shared" si="0"/>
        <v>19542</v>
      </c>
      <c r="N8" s="169">
        <f t="shared" si="0"/>
        <v>19850</v>
      </c>
      <c r="O8" s="169">
        <f t="shared" si="0"/>
        <v>39290</v>
      </c>
      <c r="P8" s="169">
        <f t="shared" si="0"/>
        <v>21788</v>
      </c>
      <c r="Q8" s="169">
        <f t="shared" si="0"/>
        <v>13353</v>
      </c>
      <c r="R8" s="169">
        <f t="shared" si="0"/>
        <v>33844</v>
      </c>
      <c r="S8" s="169">
        <f t="shared" si="0"/>
        <v>31488</v>
      </c>
      <c r="T8" s="169">
        <f t="shared" si="0"/>
        <v>9633</v>
      </c>
      <c r="U8" s="169">
        <f t="shared" si="0"/>
        <v>17682</v>
      </c>
      <c r="V8" s="169">
        <f t="shared" si="0"/>
        <v>3616</v>
      </c>
      <c r="W8" s="169">
        <f t="shared" si="0"/>
        <v>12856</v>
      </c>
      <c r="X8" s="170">
        <f t="shared" si="0"/>
        <v>677824</v>
      </c>
    </row>
    <row r="9" spans="1:24" ht="15">
      <c r="A9" s="369" t="s">
        <v>42</v>
      </c>
      <c r="B9" s="167" t="s">
        <v>40</v>
      </c>
      <c r="C9" s="167">
        <v>41073</v>
      </c>
      <c r="D9" s="167">
        <v>7323</v>
      </c>
      <c r="E9" s="167">
        <v>22542</v>
      </c>
      <c r="F9" s="167">
        <v>10025</v>
      </c>
      <c r="G9" s="167">
        <v>42705</v>
      </c>
      <c r="H9" s="167">
        <v>3493</v>
      </c>
      <c r="I9" s="167">
        <v>20170</v>
      </c>
      <c r="J9" s="167">
        <v>30243</v>
      </c>
      <c r="K9" s="167">
        <v>17922</v>
      </c>
      <c r="L9" s="167">
        <v>25048</v>
      </c>
      <c r="M9" s="167">
        <v>9175</v>
      </c>
      <c r="N9" s="167">
        <v>10086</v>
      </c>
      <c r="O9" s="167">
        <v>18392</v>
      </c>
      <c r="P9" s="167">
        <v>8896</v>
      </c>
      <c r="Q9" s="167">
        <v>6356</v>
      </c>
      <c r="R9" s="167">
        <v>15541</v>
      </c>
      <c r="S9" s="167">
        <v>12675</v>
      </c>
      <c r="T9" s="167">
        <v>3713</v>
      </c>
      <c r="U9" s="167">
        <v>7945</v>
      </c>
      <c r="V9" s="167">
        <v>1674</v>
      </c>
      <c r="W9" s="167">
        <v>6536</v>
      </c>
      <c r="X9" s="168">
        <v>321533</v>
      </c>
    </row>
    <row r="10" spans="1:24" ht="15">
      <c r="A10" s="370" t="s">
        <v>42</v>
      </c>
      <c r="B10" s="167" t="s">
        <v>41</v>
      </c>
      <c r="C10" s="167">
        <v>36033</v>
      </c>
      <c r="D10" s="167">
        <v>6539</v>
      </c>
      <c r="E10" s="167">
        <v>21885</v>
      </c>
      <c r="F10" s="167">
        <v>8767</v>
      </c>
      <c r="G10" s="167">
        <v>37876</v>
      </c>
      <c r="H10" s="167">
        <v>2606</v>
      </c>
      <c r="I10" s="167">
        <v>14367</v>
      </c>
      <c r="J10" s="167">
        <v>21209</v>
      </c>
      <c r="K10" s="167">
        <v>15065</v>
      </c>
      <c r="L10" s="167">
        <v>16140</v>
      </c>
      <c r="M10" s="167">
        <v>6555</v>
      </c>
      <c r="N10" s="167">
        <v>6682</v>
      </c>
      <c r="O10" s="167">
        <v>15302</v>
      </c>
      <c r="P10" s="167">
        <v>8368</v>
      </c>
      <c r="Q10" s="167">
        <v>5569</v>
      </c>
      <c r="R10" s="167">
        <v>12414</v>
      </c>
      <c r="S10" s="167">
        <v>11220</v>
      </c>
      <c r="T10" s="167">
        <v>3063</v>
      </c>
      <c r="U10" s="167">
        <v>7567</v>
      </c>
      <c r="V10" s="167">
        <v>1435</v>
      </c>
      <c r="W10" s="167">
        <v>4706</v>
      </c>
      <c r="X10" s="168">
        <v>263368</v>
      </c>
    </row>
    <row r="11" spans="1:24" ht="15">
      <c r="A11" s="367" t="s">
        <v>6</v>
      </c>
      <c r="B11" s="368"/>
      <c r="C11" s="169">
        <f aca="true" t="shared" si="1" ref="C11:X11">SUM(C9:C10)</f>
        <v>77106</v>
      </c>
      <c r="D11" s="169">
        <f t="shared" si="1"/>
        <v>13862</v>
      </c>
      <c r="E11" s="169">
        <f t="shared" si="1"/>
        <v>44427</v>
      </c>
      <c r="F11" s="169">
        <f t="shared" si="1"/>
        <v>18792</v>
      </c>
      <c r="G11" s="169">
        <f t="shared" si="1"/>
        <v>80581</v>
      </c>
      <c r="H11" s="169">
        <f t="shared" si="1"/>
        <v>6099</v>
      </c>
      <c r="I11" s="169">
        <f t="shared" si="1"/>
        <v>34537</v>
      </c>
      <c r="J11" s="169">
        <f t="shared" si="1"/>
        <v>51452</v>
      </c>
      <c r="K11" s="169">
        <f t="shared" si="1"/>
        <v>32987</v>
      </c>
      <c r="L11" s="169">
        <f t="shared" si="1"/>
        <v>41188</v>
      </c>
      <c r="M11" s="169">
        <f t="shared" si="1"/>
        <v>15730</v>
      </c>
      <c r="N11" s="169">
        <f t="shared" si="1"/>
        <v>16768</v>
      </c>
      <c r="O11" s="169">
        <f t="shared" si="1"/>
        <v>33694</v>
      </c>
      <c r="P11" s="169">
        <f t="shared" si="1"/>
        <v>17264</v>
      </c>
      <c r="Q11" s="169">
        <f t="shared" si="1"/>
        <v>11925</v>
      </c>
      <c r="R11" s="169">
        <f t="shared" si="1"/>
        <v>27955</v>
      </c>
      <c r="S11" s="169">
        <f t="shared" si="1"/>
        <v>23895</v>
      </c>
      <c r="T11" s="169">
        <f t="shared" si="1"/>
        <v>6776</v>
      </c>
      <c r="U11" s="169">
        <f t="shared" si="1"/>
        <v>15512</v>
      </c>
      <c r="V11" s="169">
        <f t="shared" si="1"/>
        <v>3109</v>
      </c>
      <c r="W11" s="169">
        <f t="shared" si="1"/>
        <v>11242</v>
      </c>
      <c r="X11" s="170">
        <f t="shared" si="1"/>
        <v>584901</v>
      </c>
    </row>
    <row r="12" spans="1:24" ht="15">
      <c r="A12" s="369" t="s">
        <v>43</v>
      </c>
      <c r="B12" s="167" t="s">
        <v>40</v>
      </c>
      <c r="C12" s="167">
        <v>39909</v>
      </c>
      <c r="D12" s="167">
        <v>7100</v>
      </c>
      <c r="E12" s="167">
        <v>22452</v>
      </c>
      <c r="F12" s="167">
        <v>9805</v>
      </c>
      <c r="G12" s="167">
        <v>42502</v>
      </c>
      <c r="H12" s="167">
        <v>3308</v>
      </c>
      <c r="I12" s="167">
        <v>18656</v>
      </c>
      <c r="J12" s="167">
        <v>28856</v>
      </c>
      <c r="K12" s="167">
        <v>17021</v>
      </c>
      <c r="L12" s="167">
        <v>22938</v>
      </c>
      <c r="M12" s="167">
        <v>8261</v>
      </c>
      <c r="N12" s="167">
        <v>9789</v>
      </c>
      <c r="O12" s="167">
        <v>16981</v>
      </c>
      <c r="P12" s="167">
        <v>8494</v>
      </c>
      <c r="Q12" s="167">
        <v>6793</v>
      </c>
      <c r="R12" s="167">
        <v>14734</v>
      </c>
      <c r="S12" s="167">
        <v>12327</v>
      </c>
      <c r="T12" s="167">
        <v>3491</v>
      </c>
      <c r="U12" s="167">
        <v>7563</v>
      </c>
      <c r="V12" s="167">
        <v>1703</v>
      </c>
      <c r="W12" s="167">
        <v>6159</v>
      </c>
      <c r="X12" s="168">
        <v>308842</v>
      </c>
    </row>
    <row r="13" spans="1:24" ht="15">
      <c r="A13" s="370" t="s">
        <v>43</v>
      </c>
      <c r="B13" s="167" t="s">
        <v>41</v>
      </c>
      <c r="C13" s="167">
        <v>31640</v>
      </c>
      <c r="D13" s="167">
        <v>5713</v>
      </c>
      <c r="E13" s="167">
        <v>21596</v>
      </c>
      <c r="F13" s="167">
        <v>7410</v>
      </c>
      <c r="G13" s="167">
        <v>37048</v>
      </c>
      <c r="H13" s="167">
        <v>2356</v>
      </c>
      <c r="I13" s="167">
        <v>12497</v>
      </c>
      <c r="J13" s="167">
        <v>18647</v>
      </c>
      <c r="K13" s="167">
        <v>13523</v>
      </c>
      <c r="L13" s="167">
        <v>13209</v>
      </c>
      <c r="M13" s="167">
        <v>5454</v>
      </c>
      <c r="N13" s="167">
        <v>5497</v>
      </c>
      <c r="O13" s="167">
        <v>12908</v>
      </c>
      <c r="P13" s="167">
        <v>7443</v>
      </c>
      <c r="Q13" s="167">
        <v>5901</v>
      </c>
      <c r="R13" s="167">
        <v>10978</v>
      </c>
      <c r="S13" s="167">
        <v>9928</v>
      </c>
      <c r="T13" s="167">
        <v>2673</v>
      </c>
      <c r="U13" s="167">
        <v>6691</v>
      </c>
      <c r="V13" s="167">
        <v>1323</v>
      </c>
      <c r="W13" s="167">
        <v>3967</v>
      </c>
      <c r="X13" s="168">
        <v>236402</v>
      </c>
    </row>
    <row r="14" spans="1:24" ht="15">
      <c r="A14" s="367" t="s">
        <v>6</v>
      </c>
      <c r="B14" s="368"/>
      <c r="C14" s="169">
        <f aca="true" t="shared" si="2" ref="C14:X14">SUM(C12:C13)</f>
        <v>71549</v>
      </c>
      <c r="D14" s="169">
        <f t="shared" si="2"/>
        <v>12813</v>
      </c>
      <c r="E14" s="169">
        <f t="shared" si="2"/>
        <v>44048</v>
      </c>
      <c r="F14" s="169">
        <f t="shared" si="2"/>
        <v>17215</v>
      </c>
      <c r="G14" s="169">
        <f t="shared" si="2"/>
        <v>79550</v>
      </c>
      <c r="H14" s="169">
        <f t="shared" si="2"/>
        <v>5664</v>
      </c>
      <c r="I14" s="169">
        <f t="shared" si="2"/>
        <v>31153</v>
      </c>
      <c r="J14" s="169">
        <f t="shared" si="2"/>
        <v>47503</v>
      </c>
      <c r="K14" s="169">
        <f t="shared" si="2"/>
        <v>30544</v>
      </c>
      <c r="L14" s="169">
        <f t="shared" si="2"/>
        <v>36147</v>
      </c>
      <c r="M14" s="169">
        <f t="shared" si="2"/>
        <v>13715</v>
      </c>
      <c r="N14" s="169">
        <f t="shared" si="2"/>
        <v>15286</v>
      </c>
      <c r="O14" s="169">
        <f t="shared" si="2"/>
        <v>29889</v>
      </c>
      <c r="P14" s="169">
        <f t="shared" si="2"/>
        <v>15937</v>
      </c>
      <c r="Q14" s="169">
        <f t="shared" si="2"/>
        <v>12694</v>
      </c>
      <c r="R14" s="169">
        <f t="shared" si="2"/>
        <v>25712</v>
      </c>
      <c r="S14" s="169">
        <f t="shared" si="2"/>
        <v>22255</v>
      </c>
      <c r="T14" s="169">
        <f t="shared" si="2"/>
        <v>6164</v>
      </c>
      <c r="U14" s="169">
        <f t="shared" si="2"/>
        <v>14254</v>
      </c>
      <c r="V14" s="169">
        <f t="shared" si="2"/>
        <v>3026</v>
      </c>
      <c r="W14" s="169">
        <f t="shared" si="2"/>
        <v>10126</v>
      </c>
      <c r="X14" s="170">
        <f t="shared" si="2"/>
        <v>545244</v>
      </c>
    </row>
    <row r="15" spans="1:24" ht="15">
      <c r="A15" s="369" t="s">
        <v>44</v>
      </c>
      <c r="B15" s="167" t="s">
        <v>40</v>
      </c>
      <c r="C15" s="167">
        <v>38388</v>
      </c>
      <c r="D15" s="167">
        <v>6820</v>
      </c>
      <c r="E15" s="167">
        <v>23341</v>
      </c>
      <c r="F15" s="167">
        <v>8754</v>
      </c>
      <c r="G15" s="167">
        <v>42603</v>
      </c>
      <c r="H15" s="167">
        <v>3270</v>
      </c>
      <c r="I15" s="167">
        <v>17129</v>
      </c>
      <c r="J15" s="167">
        <v>25251</v>
      </c>
      <c r="K15" s="167">
        <v>16338</v>
      </c>
      <c r="L15" s="167">
        <v>21393</v>
      </c>
      <c r="M15" s="167">
        <v>7779</v>
      </c>
      <c r="N15" s="167">
        <v>9052</v>
      </c>
      <c r="O15" s="167">
        <v>16711</v>
      </c>
      <c r="P15" s="167">
        <v>8152</v>
      </c>
      <c r="Q15" s="167">
        <v>7028</v>
      </c>
      <c r="R15" s="167">
        <v>13493</v>
      </c>
      <c r="S15" s="167">
        <v>12202</v>
      </c>
      <c r="T15" s="167">
        <v>3353</v>
      </c>
      <c r="U15" s="167">
        <v>7088</v>
      </c>
      <c r="V15" s="167">
        <v>1392</v>
      </c>
      <c r="W15" s="167">
        <v>5639</v>
      </c>
      <c r="X15" s="168">
        <v>295176</v>
      </c>
    </row>
    <row r="16" spans="1:24" ht="15">
      <c r="A16" s="370" t="s">
        <v>44</v>
      </c>
      <c r="B16" s="167" t="s">
        <v>41</v>
      </c>
      <c r="C16" s="167">
        <v>26996</v>
      </c>
      <c r="D16" s="167">
        <v>4452</v>
      </c>
      <c r="E16" s="167">
        <v>21009</v>
      </c>
      <c r="F16" s="167">
        <v>6086</v>
      </c>
      <c r="G16" s="167">
        <v>33279</v>
      </c>
      <c r="H16" s="167">
        <v>2388</v>
      </c>
      <c r="I16" s="167">
        <v>9436</v>
      </c>
      <c r="J16" s="167">
        <v>15073</v>
      </c>
      <c r="K16" s="167">
        <v>11064</v>
      </c>
      <c r="L16" s="167">
        <v>10780</v>
      </c>
      <c r="M16" s="167">
        <v>4102</v>
      </c>
      <c r="N16" s="167">
        <v>4275</v>
      </c>
      <c r="O16" s="167">
        <v>11504</v>
      </c>
      <c r="P16" s="167">
        <v>6161</v>
      </c>
      <c r="Q16" s="167">
        <v>5930</v>
      </c>
      <c r="R16" s="167">
        <v>8525</v>
      </c>
      <c r="S16" s="167">
        <v>8522</v>
      </c>
      <c r="T16" s="167">
        <v>2550</v>
      </c>
      <c r="U16" s="167">
        <v>4928</v>
      </c>
      <c r="V16" s="167">
        <v>1089</v>
      </c>
      <c r="W16" s="167">
        <v>2960</v>
      </c>
      <c r="X16" s="168">
        <v>201109</v>
      </c>
    </row>
    <row r="17" spans="1:24" ht="15">
      <c r="A17" s="367" t="s">
        <v>6</v>
      </c>
      <c r="B17" s="368"/>
      <c r="C17" s="169">
        <f aca="true" t="shared" si="3" ref="C17:X17">SUM(C15:C16)</f>
        <v>65384</v>
      </c>
      <c r="D17" s="169">
        <f t="shared" si="3"/>
        <v>11272</v>
      </c>
      <c r="E17" s="169">
        <f t="shared" si="3"/>
        <v>44350</v>
      </c>
      <c r="F17" s="169">
        <f t="shared" si="3"/>
        <v>14840</v>
      </c>
      <c r="G17" s="169">
        <f t="shared" si="3"/>
        <v>75882</v>
      </c>
      <c r="H17" s="169">
        <f t="shared" si="3"/>
        <v>5658</v>
      </c>
      <c r="I17" s="169">
        <f t="shared" si="3"/>
        <v>26565</v>
      </c>
      <c r="J17" s="169">
        <f t="shared" si="3"/>
        <v>40324</v>
      </c>
      <c r="K17" s="169">
        <f t="shared" si="3"/>
        <v>27402</v>
      </c>
      <c r="L17" s="169">
        <f t="shared" si="3"/>
        <v>32173</v>
      </c>
      <c r="M17" s="169">
        <f t="shared" si="3"/>
        <v>11881</v>
      </c>
      <c r="N17" s="169">
        <f t="shared" si="3"/>
        <v>13327</v>
      </c>
      <c r="O17" s="169">
        <f t="shared" si="3"/>
        <v>28215</v>
      </c>
      <c r="P17" s="169">
        <f t="shared" si="3"/>
        <v>14313</v>
      </c>
      <c r="Q17" s="169">
        <f t="shared" si="3"/>
        <v>12958</v>
      </c>
      <c r="R17" s="169">
        <f t="shared" si="3"/>
        <v>22018</v>
      </c>
      <c r="S17" s="169">
        <f t="shared" si="3"/>
        <v>20724</v>
      </c>
      <c r="T17" s="169">
        <f t="shared" si="3"/>
        <v>5903</v>
      </c>
      <c r="U17" s="169">
        <f t="shared" si="3"/>
        <v>12016</v>
      </c>
      <c r="V17" s="169">
        <f t="shared" si="3"/>
        <v>2481</v>
      </c>
      <c r="W17" s="169">
        <f t="shared" si="3"/>
        <v>8599</v>
      </c>
      <c r="X17" s="170">
        <f t="shared" si="3"/>
        <v>496285</v>
      </c>
    </row>
    <row r="18" spans="1:24" ht="15">
      <c r="A18" s="369" t="s">
        <v>45</v>
      </c>
      <c r="B18" s="167" t="s">
        <v>40</v>
      </c>
      <c r="C18" s="167">
        <v>34705</v>
      </c>
      <c r="D18" s="167">
        <v>6533</v>
      </c>
      <c r="E18" s="167">
        <v>22767</v>
      </c>
      <c r="F18" s="167">
        <v>7778</v>
      </c>
      <c r="G18" s="167">
        <v>39554</v>
      </c>
      <c r="H18" s="167">
        <v>3073</v>
      </c>
      <c r="I18" s="167">
        <v>14574</v>
      </c>
      <c r="J18" s="167">
        <v>21015</v>
      </c>
      <c r="K18" s="167">
        <v>14680</v>
      </c>
      <c r="L18" s="167">
        <v>19512</v>
      </c>
      <c r="M18" s="167">
        <v>7256</v>
      </c>
      <c r="N18" s="167">
        <v>8009</v>
      </c>
      <c r="O18" s="167">
        <v>15666</v>
      </c>
      <c r="P18" s="167">
        <v>7560</v>
      </c>
      <c r="Q18" s="167">
        <v>6799</v>
      </c>
      <c r="R18" s="167">
        <v>12290</v>
      </c>
      <c r="S18" s="167">
        <v>11559</v>
      </c>
      <c r="T18" s="167">
        <v>3019</v>
      </c>
      <c r="U18" s="167">
        <v>6726</v>
      </c>
      <c r="V18" s="167">
        <v>1143</v>
      </c>
      <c r="W18" s="167">
        <v>5106</v>
      </c>
      <c r="X18" s="168">
        <v>269324</v>
      </c>
    </row>
    <row r="19" spans="1:24" ht="15">
      <c r="A19" s="370" t="s">
        <v>45</v>
      </c>
      <c r="B19" s="167" t="s">
        <v>41</v>
      </c>
      <c r="C19" s="167">
        <v>22708</v>
      </c>
      <c r="D19" s="167">
        <v>3878</v>
      </c>
      <c r="E19" s="167">
        <v>19730</v>
      </c>
      <c r="F19" s="167">
        <v>4658</v>
      </c>
      <c r="G19" s="167">
        <v>29790</v>
      </c>
      <c r="H19" s="167">
        <v>2137</v>
      </c>
      <c r="I19" s="167">
        <v>7482</v>
      </c>
      <c r="J19" s="167">
        <v>12613</v>
      </c>
      <c r="K19" s="167">
        <v>9833</v>
      </c>
      <c r="L19" s="167">
        <v>8597</v>
      </c>
      <c r="M19" s="167">
        <v>2944</v>
      </c>
      <c r="N19" s="167">
        <v>3174</v>
      </c>
      <c r="O19" s="167">
        <v>9025</v>
      </c>
      <c r="P19" s="167">
        <v>5056</v>
      </c>
      <c r="Q19" s="167">
        <v>5558</v>
      </c>
      <c r="R19" s="167">
        <v>6944</v>
      </c>
      <c r="S19" s="167">
        <v>7381</v>
      </c>
      <c r="T19" s="167">
        <v>2020</v>
      </c>
      <c r="U19" s="167">
        <v>4190</v>
      </c>
      <c r="V19" s="167">
        <v>826</v>
      </c>
      <c r="W19" s="167">
        <v>2450</v>
      </c>
      <c r="X19" s="168">
        <v>170994</v>
      </c>
    </row>
    <row r="20" spans="1:24" ht="15">
      <c r="A20" s="367" t="s">
        <v>6</v>
      </c>
      <c r="B20" s="368"/>
      <c r="C20" s="169">
        <f aca="true" t="shared" si="4" ref="C20:X20">SUM(C18:C19)</f>
        <v>57413</v>
      </c>
      <c r="D20" s="169">
        <f t="shared" si="4"/>
        <v>10411</v>
      </c>
      <c r="E20" s="169">
        <f t="shared" si="4"/>
        <v>42497</v>
      </c>
      <c r="F20" s="169">
        <f t="shared" si="4"/>
        <v>12436</v>
      </c>
      <c r="G20" s="169">
        <f t="shared" si="4"/>
        <v>69344</v>
      </c>
      <c r="H20" s="169">
        <f t="shared" si="4"/>
        <v>5210</v>
      </c>
      <c r="I20" s="169">
        <f t="shared" si="4"/>
        <v>22056</v>
      </c>
      <c r="J20" s="169">
        <f t="shared" si="4"/>
        <v>33628</v>
      </c>
      <c r="K20" s="169">
        <f t="shared" si="4"/>
        <v>24513</v>
      </c>
      <c r="L20" s="169">
        <f t="shared" si="4"/>
        <v>28109</v>
      </c>
      <c r="M20" s="169">
        <f t="shared" si="4"/>
        <v>10200</v>
      </c>
      <c r="N20" s="169">
        <f t="shared" si="4"/>
        <v>11183</v>
      </c>
      <c r="O20" s="169">
        <f t="shared" si="4"/>
        <v>24691</v>
      </c>
      <c r="P20" s="169">
        <f t="shared" si="4"/>
        <v>12616</v>
      </c>
      <c r="Q20" s="169">
        <f t="shared" si="4"/>
        <v>12357</v>
      </c>
      <c r="R20" s="169">
        <f t="shared" si="4"/>
        <v>19234</v>
      </c>
      <c r="S20" s="169">
        <f t="shared" si="4"/>
        <v>18940</v>
      </c>
      <c r="T20" s="169">
        <f t="shared" si="4"/>
        <v>5039</v>
      </c>
      <c r="U20" s="169">
        <f t="shared" si="4"/>
        <v>10916</v>
      </c>
      <c r="V20" s="169">
        <f t="shared" si="4"/>
        <v>1969</v>
      </c>
      <c r="W20" s="169">
        <f t="shared" si="4"/>
        <v>7556</v>
      </c>
      <c r="X20" s="170">
        <f t="shared" si="4"/>
        <v>440318</v>
      </c>
    </row>
    <row r="21" spans="1:24" ht="15">
      <c r="A21" s="369" t="s">
        <v>46</v>
      </c>
      <c r="B21" s="167" t="s">
        <v>40</v>
      </c>
      <c r="C21" s="167">
        <v>30448</v>
      </c>
      <c r="D21" s="167">
        <v>5490</v>
      </c>
      <c r="E21" s="167">
        <v>20362</v>
      </c>
      <c r="F21" s="167">
        <v>6700</v>
      </c>
      <c r="G21" s="167">
        <v>35246</v>
      </c>
      <c r="H21" s="167">
        <v>2666</v>
      </c>
      <c r="I21" s="167">
        <v>12631</v>
      </c>
      <c r="J21" s="167">
        <v>16856</v>
      </c>
      <c r="K21" s="167">
        <v>12757</v>
      </c>
      <c r="L21" s="167">
        <v>17414</v>
      </c>
      <c r="M21" s="167">
        <v>6363</v>
      </c>
      <c r="N21" s="167">
        <v>6954</v>
      </c>
      <c r="O21" s="167">
        <v>13462</v>
      </c>
      <c r="P21" s="167">
        <v>6925</v>
      </c>
      <c r="Q21" s="167">
        <v>6355</v>
      </c>
      <c r="R21" s="167">
        <v>11055</v>
      </c>
      <c r="S21" s="167">
        <v>10091</v>
      </c>
      <c r="T21" s="167">
        <v>2635</v>
      </c>
      <c r="U21" s="167">
        <v>5956</v>
      </c>
      <c r="V21" s="167">
        <v>815</v>
      </c>
      <c r="W21" s="167">
        <v>4574</v>
      </c>
      <c r="X21" s="168">
        <v>235755</v>
      </c>
    </row>
    <row r="22" spans="1:24" ht="15">
      <c r="A22" s="370" t="s">
        <v>46</v>
      </c>
      <c r="B22" s="167" t="s">
        <v>41</v>
      </c>
      <c r="C22" s="167">
        <v>17863</v>
      </c>
      <c r="D22" s="167">
        <v>3009</v>
      </c>
      <c r="E22" s="167">
        <v>18372</v>
      </c>
      <c r="F22" s="167">
        <v>3452</v>
      </c>
      <c r="G22" s="167">
        <v>25702</v>
      </c>
      <c r="H22" s="167">
        <v>1929</v>
      </c>
      <c r="I22" s="167">
        <v>6082</v>
      </c>
      <c r="J22" s="167">
        <v>10284</v>
      </c>
      <c r="K22" s="167">
        <v>7639</v>
      </c>
      <c r="L22" s="167">
        <v>6402</v>
      </c>
      <c r="M22" s="167">
        <v>1748</v>
      </c>
      <c r="N22" s="167">
        <v>2314</v>
      </c>
      <c r="O22" s="167">
        <v>6974</v>
      </c>
      <c r="P22" s="167">
        <v>3889</v>
      </c>
      <c r="Q22" s="167">
        <v>5129</v>
      </c>
      <c r="R22" s="167">
        <v>5546</v>
      </c>
      <c r="S22" s="167">
        <v>6029</v>
      </c>
      <c r="T22" s="167">
        <v>1709</v>
      </c>
      <c r="U22" s="167">
        <v>3230</v>
      </c>
      <c r="V22" s="167">
        <v>712</v>
      </c>
      <c r="W22" s="167">
        <v>2025</v>
      </c>
      <c r="X22" s="168">
        <v>140039</v>
      </c>
    </row>
    <row r="23" spans="1:24" ht="15">
      <c r="A23" s="367" t="s">
        <v>6</v>
      </c>
      <c r="B23" s="368"/>
      <c r="C23" s="169">
        <f aca="true" t="shared" si="5" ref="C23:X23">SUM(C21:C22)</f>
        <v>48311</v>
      </c>
      <c r="D23" s="169">
        <f t="shared" si="5"/>
        <v>8499</v>
      </c>
      <c r="E23" s="169">
        <f t="shared" si="5"/>
        <v>38734</v>
      </c>
      <c r="F23" s="169">
        <f t="shared" si="5"/>
        <v>10152</v>
      </c>
      <c r="G23" s="169">
        <f t="shared" si="5"/>
        <v>60948</v>
      </c>
      <c r="H23" s="169">
        <f t="shared" si="5"/>
        <v>4595</v>
      </c>
      <c r="I23" s="169">
        <f t="shared" si="5"/>
        <v>18713</v>
      </c>
      <c r="J23" s="169">
        <f t="shared" si="5"/>
        <v>27140</v>
      </c>
      <c r="K23" s="169">
        <f t="shared" si="5"/>
        <v>20396</v>
      </c>
      <c r="L23" s="169">
        <f t="shared" si="5"/>
        <v>23816</v>
      </c>
      <c r="M23" s="169">
        <f t="shared" si="5"/>
        <v>8111</v>
      </c>
      <c r="N23" s="169">
        <f t="shared" si="5"/>
        <v>9268</v>
      </c>
      <c r="O23" s="169">
        <f t="shared" si="5"/>
        <v>20436</v>
      </c>
      <c r="P23" s="169">
        <f t="shared" si="5"/>
        <v>10814</v>
      </c>
      <c r="Q23" s="169">
        <f t="shared" si="5"/>
        <v>11484</v>
      </c>
      <c r="R23" s="169">
        <f t="shared" si="5"/>
        <v>16601</v>
      </c>
      <c r="S23" s="169">
        <f t="shared" si="5"/>
        <v>16120</v>
      </c>
      <c r="T23" s="169">
        <f t="shared" si="5"/>
        <v>4344</v>
      </c>
      <c r="U23" s="169">
        <f t="shared" si="5"/>
        <v>9186</v>
      </c>
      <c r="V23" s="169">
        <f t="shared" si="5"/>
        <v>1527</v>
      </c>
      <c r="W23" s="169">
        <f t="shared" si="5"/>
        <v>6599</v>
      </c>
      <c r="X23" s="170">
        <f t="shared" si="5"/>
        <v>375794</v>
      </c>
    </row>
    <row r="24" spans="1:24" ht="15">
      <c r="A24" s="369" t="s">
        <v>47</v>
      </c>
      <c r="B24" s="167" t="s">
        <v>40</v>
      </c>
      <c r="C24" s="167">
        <v>26596</v>
      </c>
      <c r="D24" s="167">
        <v>4810</v>
      </c>
      <c r="E24" s="167">
        <v>20317</v>
      </c>
      <c r="F24" s="167">
        <v>5839</v>
      </c>
      <c r="G24" s="167">
        <v>32934</v>
      </c>
      <c r="H24" s="167">
        <v>2221</v>
      </c>
      <c r="I24" s="167">
        <v>9969</v>
      </c>
      <c r="J24" s="167">
        <v>13966</v>
      </c>
      <c r="K24" s="167">
        <v>10949</v>
      </c>
      <c r="L24" s="167">
        <v>14669</v>
      </c>
      <c r="M24" s="167">
        <v>5410</v>
      </c>
      <c r="N24" s="167">
        <v>5867</v>
      </c>
      <c r="O24" s="167">
        <v>12316</v>
      </c>
      <c r="P24" s="167">
        <v>6421</v>
      </c>
      <c r="Q24" s="167">
        <v>6137</v>
      </c>
      <c r="R24" s="167">
        <v>9483</v>
      </c>
      <c r="S24" s="167">
        <v>9629</v>
      </c>
      <c r="T24" s="167">
        <v>2064</v>
      </c>
      <c r="U24" s="167">
        <v>5334</v>
      </c>
      <c r="V24" s="167">
        <v>703</v>
      </c>
      <c r="W24" s="167">
        <v>3749</v>
      </c>
      <c r="X24" s="168">
        <v>209383</v>
      </c>
    </row>
    <row r="25" spans="1:24" ht="15">
      <c r="A25" s="370" t="s">
        <v>47</v>
      </c>
      <c r="B25" s="167" t="s">
        <v>41</v>
      </c>
      <c r="C25" s="167">
        <v>13778</v>
      </c>
      <c r="D25" s="167">
        <v>2344</v>
      </c>
      <c r="E25" s="167">
        <v>17251</v>
      </c>
      <c r="F25" s="167">
        <v>2096</v>
      </c>
      <c r="G25" s="167">
        <v>22615</v>
      </c>
      <c r="H25" s="167">
        <v>1314</v>
      </c>
      <c r="I25" s="167">
        <v>4310</v>
      </c>
      <c r="J25" s="167">
        <v>8396</v>
      </c>
      <c r="K25" s="167">
        <v>6115</v>
      </c>
      <c r="L25" s="167">
        <v>4502</v>
      </c>
      <c r="M25" s="167">
        <v>1137</v>
      </c>
      <c r="N25" s="167">
        <v>1507</v>
      </c>
      <c r="O25" s="167">
        <v>5003</v>
      </c>
      <c r="P25" s="167">
        <v>2962</v>
      </c>
      <c r="Q25" s="167">
        <v>4950</v>
      </c>
      <c r="R25" s="167">
        <v>3935</v>
      </c>
      <c r="S25" s="167">
        <v>5228</v>
      </c>
      <c r="T25" s="167">
        <v>1291</v>
      </c>
      <c r="U25" s="167">
        <v>2543</v>
      </c>
      <c r="V25" s="167">
        <v>495</v>
      </c>
      <c r="W25" s="167">
        <v>1403</v>
      </c>
      <c r="X25" s="168">
        <v>113175</v>
      </c>
    </row>
    <row r="26" spans="1:24" ht="15">
      <c r="A26" s="367" t="s">
        <v>6</v>
      </c>
      <c r="B26" s="368"/>
      <c r="C26" s="169">
        <f aca="true" t="shared" si="6" ref="C26:X26">SUM(C24:C25)</f>
        <v>40374</v>
      </c>
      <c r="D26" s="169">
        <f t="shared" si="6"/>
        <v>7154</v>
      </c>
      <c r="E26" s="169">
        <f t="shared" si="6"/>
        <v>37568</v>
      </c>
      <c r="F26" s="169">
        <f t="shared" si="6"/>
        <v>7935</v>
      </c>
      <c r="G26" s="169">
        <f t="shared" si="6"/>
        <v>55549</v>
      </c>
      <c r="H26" s="169">
        <f t="shared" si="6"/>
        <v>3535</v>
      </c>
      <c r="I26" s="169">
        <f t="shared" si="6"/>
        <v>14279</v>
      </c>
      <c r="J26" s="169">
        <f t="shared" si="6"/>
        <v>22362</v>
      </c>
      <c r="K26" s="169">
        <f t="shared" si="6"/>
        <v>17064</v>
      </c>
      <c r="L26" s="169">
        <f t="shared" si="6"/>
        <v>19171</v>
      </c>
      <c r="M26" s="169">
        <f t="shared" si="6"/>
        <v>6547</v>
      </c>
      <c r="N26" s="169">
        <f t="shared" si="6"/>
        <v>7374</v>
      </c>
      <c r="O26" s="169">
        <f t="shared" si="6"/>
        <v>17319</v>
      </c>
      <c r="P26" s="169">
        <f t="shared" si="6"/>
        <v>9383</v>
      </c>
      <c r="Q26" s="169">
        <f t="shared" si="6"/>
        <v>11087</v>
      </c>
      <c r="R26" s="169">
        <f t="shared" si="6"/>
        <v>13418</v>
      </c>
      <c r="S26" s="169">
        <f t="shared" si="6"/>
        <v>14857</v>
      </c>
      <c r="T26" s="169">
        <f t="shared" si="6"/>
        <v>3355</v>
      </c>
      <c r="U26" s="169">
        <f t="shared" si="6"/>
        <v>7877</v>
      </c>
      <c r="V26" s="169">
        <f t="shared" si="6"/>
        <v>1198</v>
      </c>
      <c r="W26" s="169">
        <f t="shared" si="6"/>
        <v>5152</v>
      </c>
      <c r="X26" s="170">
        <f t="shared" si="6"/>
        <v>322558</v>
      </c>
    </row>
    <row r="27" spans="1:24" ht="15">
      <c r="A27" s="369" t="s">
        <v>48</v>
      </c>
      <c r="B27" s="167" t="s">
        <v>40</v>
      </c>
      <c r="C27" s="167">
        <v>22020</v>
      </c>
      <c r="D27" s="167">
        <v>4227</v>
      </c>
      <c r="E27" s="167">
        <v>18595</v>
      </c>
      <c r="F27" s="167">
        <v>4683</v>
      </c>
      <c r="G27" s="167">
        <v>28093</v>
      </c>
      <c r="H27" s="167">
        <v>1995</v>
      </c>
      <c r="I27" s="167">
        <v>8349</v>
      </c>
      <c r="J27" s="167">
        <v>10929</v>
      </c>
      <c r="K27" s="167">
        <v>9360</v>
      </c>
      <c r="L27" s="167">
        <v>11839</v>
      </c>
      <c r="M27" s="167">
        <v>4369</v>
      </c>
      <c r="N27" s="167">
        <v>4656</v>
      </c>
      <c r="O27" s="167">
        <v>10712</v>
      </c>
      <c r="P27" s="167">
        <v>5349</v>
      </c>
      <c r="Q27" s="167">
        <v>5617</v>
      </c>
      <c r="R27" s="167">
        <v>8337</v>
      </c>
      <c r="S27" s="167">
        <v>7797</v>
      </c>
      <c r="T27" s="167">
        <v>2072</v>
      </c>
      <c r="U27" s="167">
        <v>4475</v>
      </c>
      <c r="V27" s="167">
        <v>460</v>
      </c>
      <c r="W27" s="167">
        <v>3103</v>
      </c>
      <c r="X27" s="168">
        <v>177037</v>
      </c>
    </row>
    <row r="28" spans="1:24" ht="15">
      <c r="A28" s="370" t="s">
        <v>48</v>
      </c>
      <c r="B28" s="167" t="s">
        <v>41</v>
      </c>
      <c r="C28" s="167">
        <v>10478</v>
      </c>
      <c r="D28" s="167">
        <v>1760</v>
      </c>
      <c r="E28" s="167">
        <v>15199</v>
      </c>
      <c r="F28" s="167">
        <v>1467</v>
      </c>
      <c r="G28" s="167">
        <v>19338</v>
      </c>
      <c r="H28" s="167">
        <v>1215</v>
      </c>
      <c r="I28" s="167">
        <v>3517</v>
      </c>
      <c r="J28" s="167">
        <v>6902</v>
      </c>
      <c r="K28" s="167">
        <v>4801</v>
      </c>
      <c r="L28" s="167">
        <v>3403</v>
      </c>
      <c r="M28" s="167">
        <v>715</v>
      </c>
      <c r="N28" s="167">
        <v>1141</v>
      </c>
      <c r="O28" s="167">
        <v>3426</v>
      </c>
      <c r="P28" s="167">
        <v>2037</v>
      </c>
      <c r="Q28" s="167">
        <v>4438</v>
      </c>
      <c r="R28" s="167">
        <v>2845</v>
      </c>
      <c r="S28" s="167">
        <v>3910</v>
      </c>
      <c r="T28" s="167">
        <v>1100</v>
      </c>
      <c r="U28" s="167">
        <v>2045</v>
      </c>
      <c r="V28" s="167">
        <v>434</v>
      </c>
      <c r="W28" s="167">
        <v>1049</v>
      </c>
      <c r="X28" s="168">
        <v>91220</v>
      </c>
    </row>
    <row r="29" spans="1:24" ht="15">
      <c r="A29" s="367" t="s">
        <v>6</v>
      </c>
      <c r="B29" s="368"/>
      <c r="C29" s="169">
        <f aca="true" t="shared" si="7" ref="C29:X29">SUM(C27:C28)</f>
        <v>32498</v>
      </c>
      <c r="D29" s="169">
        <f t="shared" si="7"/>
        <v>5987</v>
      </c>
      <c r="E29" s="169">
        <f t="shared" si="7"/>
        <v>33794</v>
      </c>
      <c r="F29" s="169">
        <f t="shared" si="7"/>
        <v>6150</v>
      </c>
      <c r="G29" s="169">
        <f t="shared" si="7"/>
        <v>47431</v>
      </c>
      <c r="H29" s="169">
        <f t="shared" si="7"/>
        <v>3210</v>
      </c>
      <c r="I29" s="169">
        <f t="shared" si="7"/>
        <v>11866</v>
      </c>
      <c r="J29" s="169">
        <f t="shared" si="7"/>
        <v>17831</v>
      </c>
      <c r="K29" s="169">
        <f t="shared" si="7"/>
        <v>14161</v>
      </c>
      <c r="L29" s="169">
        <f t="shared" si="7"/>
        <v>15242</v>
      </c>
      <c r="M29" s="169">
        <f t="shared" si="7"/>
        <v>5084</v>
      </c>
      <c r="N29" s="169">
        <f t="shared" si="7"/>
        <v>5797</v>
      </c>
      <c r="O29" s="169">
        <f t="shared" si="7"/>
        <v>14138</v>
      </c>
      <c r="P29" s="169">
        <f t="shared" si="7"/>
        <v>7386</v>
      </c>
      <c r="Q29" s="169">
        <f t="shared" si="7"/>
        <v>10055</v>
      </c>
      <c r="R29" s="169">
        <f t="shared" si="7"/>
        <v>11182</v>
      </c>
      <c r="S29" s="169">
        <f t="shared" si="7"/>
        <v>11707</v>
      </c>
      <c r="T29" s="169">
        <f t="shared" si="7"/>
        <v>3172</v>
      </c>
      <c r="U29" s="169">
        <f t="shared" si="7"/>
        <v>6520</v>
      </c>
      <c r="V29" s="169">
        <f t="shared" si="7"/>
        <v>894</v>
      </c>
      <c r="W29" s="169">
        <f t="shared" si="7"/>
        <v>4152</v>
      </c>
      <c r="X29" s="170">
        <f t="shared" si="7"/>
        <v>268257</v>
      </c>
    </row>
    <row r="30" spans="1:24" ht="15">
      <c r="A30" s="369" t="s">
        <v>49</v>
      </c>
      <c r="B30" s="167" t="s">
        <v>40</v>
      </c>
      <c r="C30" s="167">
        <v>21975</v>
      </c>
      <c r="D30" s="167">
        <v>3733</v>
      </c>
      <c r="E30" s="167">
        <v>17307</v>
      </c>
      <c r="F30" s="167">
        <v>4596</v>
      </c>
      <c r="G30" s="167">
        <v>28988</v>
      </c>
      <c r="H30" s="167">
        <v>2235</v>
      </c>
      <c r="I30" s="167">
        <v>9154</v>
      </c>
      <c r="J30" s="167">
        <v>10526</v>
      </c>
      <c r="K30" s="167">
        <v>7963</v>
      </c>
      <c r="L30" s="167">
        <v>12373</v>
      </c>
      <c r="M30" s="167">
        <v>4452</v>
      </c>
      <c r="N30" s="167">
        <v>5315</v>
      </c>
      <c r="O30" s="167">
        <v>10825</v>
      </c>
      <c r="P30" s="167">
        <v>5370</v>
      </c>
      <c r="Q30" s="167">
        <v>4310</v>
      </c>
      <c r="R30" s="167">
        <v>9165</v>
      </c>
      <c r="S30" s="167">
        <v>7426</v>
      </c>
      <c r="T30" s="167">
        <v>2084</v>
      </c>
      <c r="U30" s="167">
        <v>4701</v>
      </c>
      <c r="V30" s="167">
        <v>467</v>
      </c>
      <c r="W30" s="167">
        <v>2954</v>
      </c>
      <c r="X30" s="168">
        <v>175919</v>
      </c>
    </row>
    <row r="31" spans="1:24" ht="15">
      <c r="A31" s="370" t="s">
        <v>49</v>
      </c>
      <c r="B31" s="167" t="s">
        <v>41</v>
      </c>
      <c r="C31" s="167">
        <v>9125</v>
      </c>
      <c r="D31" s="167">
        <v>1490</v>
      </c>
      <c r="E31" s="167">
        <v>14115</v>
      </c>
      <c r="F31" s="167">
        <v>1132</v>
      </c>
      <c r="G31" s="167">
        <v>19223</v>
      </c>
      <c r="H31" s="167">
        <v>1348</v>
      </c>
      <c r="I31" s="167">
        <v>3555</v>
      </c>
      <c r="J31" s="167">
        <v>6933</v>
      </c>
      <c r="K31" s="167">
        <v>4081</v>
      </c>
      <c r="L31" s="167">
        <v>3119</v>
      </c>
      <c r="M31" s="167">
        <v>472</v>
      </c>
      <c r="N31" s="167">
        <v>1100</v>
      </c>
      <c r="O31" s="167">
        <v>2980</v>
      </c>
      <c r="P31" s="167">
        <v>1878</v>
      </c>
      <c r="Q31" s="167">
        <v>3618</v>
      </c>
      <c r="R31" s="167">
        <v>2560</v>
      </c>
      <c r="S31" s="167">
        <v>3653</v>
      </c>
      <c r="T31" s="167">
        <v>1056</v>
      </c>
      <c r="U31" s="167">
        <v>1972</v>
      </c>
      <c r="V31" s="167">
        <v>380</v>
      </c>
      <c r="W31" s="167">
        <v>963</v>
      </c>
      <c r="X31" s="168">
        <v>84753</v>
      </c>
    </row>
    <row r="32" spans="1:24" ht="15">
      <c r="A32" s="367" t="s">
        <v>6</v>
      </c>
      <c r="B32" s="368"/>
      <c r="C32" s="169">
        <f aca="true" t="shared" si="8" ref="C32:X32">SUM(C30:C31)</f>
        <v>31100</v>
      </c>
      <c r="D32" s="169">
        <f t="shared" si="8"/>
        <v>5223</v>
      </c>
      <c r="E32" s="169">
        <f t="shared" si="8"/>
        <v>31422</v>
      </c>
      <c r="F32" s="169">
        <f t="shared" si="8"/>
        <v>5728</v>
      </c>
      <c r="G32" s="169">
        <f t="shared" si="8"/>
        <v>48211</v>
      </c>
      <c r="H32" s="169">
        <f t="shared" si="8"/>
        <v>3583</v>
      </c>
      <c r="I32" s="169">
        <f t="shared" si="8"/>
        <v>12709</v>
      </c>
      <c r="J32" s="169">
        <f t="shared" si="8"/>
        <v>17459</v>
      </c>
      <c r="K32" s="169">
        <f t="shared" si="8"/>
        <v>12044</v>
      </c>
      <c r="L32" s="169">
        <f t="shared" si="8"/>
        <v>15492</v>
      </c>
      <c r="M32" s="169">
        <f t="shared" si="8"/>
        <v>4924</v>
      </c>
      <c r="N32" s="169">
        <f t="shared" si="8"/>
        <v>6415</v>
      </c>
      <c r="O32" s="169">
        <f t="shared" si="8"/>
        <v>13805</v>
      </c>
      <c r="P32" s="169">
        <f t="shared" si="8"/>
        <v>7248</v>
      </c>
      <c r="Q32" s="169">
        <f t="shared" si="8"/>
        <v>7928</v>
      </c>
      <c r="R32" s="169">
        <f t="shared" si="8"/>
        <v>11725</v>
      </c>
      <c r="S32" s="169">
        <f t="shared" si="8"/>
        <v>11079</v>
      </c>
      <c r="T32" s="169">
        <f t="shared" si="8"/>
        <v>3140</v>
      </c>
      <c r="U32" s="169">
        <f t="shared" si="8"/>
        <v>6673</v>
      </c>
      <c r="V32" s="169">
        <f t="shared" si="8"/>
        <v>847</v>
      </c>
      <c r="W32" s="169">
        <f t="shared" si="8"/>
        <v>3917</v>
      </c>
      <c r="X32" s="170">
        <f t="shared" si="8"/>
        <v>260672</v>
      </c>
    </row>
    <row r="33" spans="1:24" ht="23.25" customHeight="1">
      <c r="A33" s="365" t="s">
        <v>3</v>
      </c>
      <c r="B33" s="171" t="s">
        <v>40</v>
      </c>
      <c r="C33" s="172">
        <f aca="true" t="shared" si="9" ref="C33:X33">C30+C27+C24+C21+C18+C15+C12+C9+C6</f>
        <v>300585</v>
      </c>
      <c r="D33" s="172">
        <f t="shared" si="9"/>
        <v>54310</v>
      </c>
      <c r="E33" s="172">
        <f t="shared" si="9"/>
        <v>192805</v>
      </c>
      <c r="F33" s="172">
        <f t="shared" si="9"/>
        <v>69910</v>
      </c>
      <c r="G33" s="172">
        <f t="shared" si="9"/>
        <v>339790</v>
      </c>
      <c r="H33" s="172">
        <f t="shared" si="9"/>
        <v>27982</v>
      </c>
      <c r="I33" s="172">
        <f t="shared" si="9"/>
        <v>134462</v>
      </c>
      <c r="J33" s="172">
        <f t="shared" si="9"/>
        <v>191753</v>
      </c>
      <c r="K33" s="172">
        <f t="shared" si="9"/>
        <v>123729</v>
      </c>
      <c r="L33" s="172">
        <f t="shared" si="9"/>
        <v>175782</v>
      </c>
      <c r="M33" s="172">
        <f t="shared" si="9"/>
        <v>63906</v>
      </c>
      <c r="N33" s="172">
        <f t="shared" si="9"/>
        <v>71666</v>
      </c>
      <c r="O33" s="172">
        <f t="shared" si="9"/>
        <v>136671</v>
      </c>
      <c r="P33" s="172">
        <f t="shared" si="9"/>
        <v>68635</v>
      </c>
      <c r="Q33" s="172">
        <f t="shared" si="9"/>
        <v>56233</v>
      </c>
      <c r="R33" s="172">
        <f t="shared" si="9"/>
        <v>113104</v>
      </c>
      <c r="S33" s="172">
        <f t="shared" si="9"/>
        <v>100417</v>
      </c>
      <c r="T33" s="172">
        <f t="shared" si="9"/>
        <v>27801</v>
      </c>
      <c r="U33" s="172">
        <f t="shared" si="9"/>
        <v>58984</v>
      </c>
      <c r="V33" s="172">
        <f t="shared" si="9"/>
        <v>10293</v>
      </c>
      <c r="W33" s="172">
        <f t="shared" si="9"/>
        <v>45256</v>
      </c>
      <c r="X33" s="173">
        <f t="shared" si="9"/>
        <v>2364074</v>
      </c>
    </row>
    <row r="34" spans="1:24" ht="23.25" customHeight="1">
      <c r="A34" s="365"/>
      <c r="B34" s="171" t="s">
        <v>41</v>
      </c>
      <c r="C34" s="172">
        <f aca="true" t="shared" si="10" ref="C34:X34">C31+C28+C25+C22+C19+C16+C13+C10+C7</f>
        <v>209325</v>
      </c>
      <c r="D34" s="172">
        <f t="shared" si="10"/>
        <v>36680</v>
      </c>
      <c r="E34" s="172">
        <f t="shared" si="10"/>
        <v>173438</v>
      </c>
      <c r="F34" s="172">
        <f t="shared" si="10"/>
        <v>45527</v>
      </c>
      <c r="G34" s="172">
        <f t="shared" si="10"/>
        <v>267085</v>
      </c>
      <c r="H34" s="172">
        <f t="shared" si="10"/>
        <v>19301</v>
      </c>
      <c r="I34" s="172">
        <f t="shared" si="10"/>
        <v>78675</v>
      </c>
      <c r="J34" s="172">
        <f t="shared" si="10"/>
        <v>124046</v>
      </c>
      <c r="K34" s="172">
        <f t="shared" si="10"/>
        <v>86886</v>
      </c>
      <c r="L34" s="172">
        <f t="shared" si="10"/>
        <v>86931</v>
      </c>
      <c r="M34" s="172">
        <f t="shared" si="10"/>
        <v>31828</v>
      </c>
      <c r="N34" s="172">
        <f t="shared" si="10"/>
        <v>33602</v>
      </c>
      <c r="O34" s="172">
        <f t="shared" si="10"/>
        <v>84806</v>
      </c>
      <c r="P34" s="172">
        <f t="shared" si="10"/>
        <v>48114</v>
      </c>
      <c r="Q34" s="172">
        <f t="shared" si="10"/>
        <v>47608</v>
      </c>
      <c r="R34" s="172">
        <f t="shared" si="10"/>
        <v>68585</v>
      </c>
      <c r="S34" s="172">
        <f t="shared" si="10"/>
        <v>70648</v>
      </c>
      <c r="T34" s="172">
        <f t="shared" si="10"/>
        <v>19725</v>
      </c>
      <c r="U34" s="172">
        <f t="shared" si="10"/>
        <v>41652</v>
      </c>
      <c r="V34" s="172">
        <f t="shared" si="10"/>
        <v>8374</v>
      </c>
      <c r="W34" s="172">
        <f t="shared" si="10"/>
        <v>24943</v>
      </c>
      <c r="X34" s="173">
        <f t="shared" si="10"/>
        <v>1607779</v>
      </c>
    </row>
    <row r="35" spans="1:24" ht="23.25" customHeight="1" thickBot="1">
      <c r="A35" s="366"/>
      <c r="B35" s="174" t="s">
        <v>14</v>
      </c>
      <c r="C35" s="175">
        <f aca="true" t="shared" si="11" ref="C35:X35">C32+C29+C26+C23+C20+C17+C14+C11+C8</f>
        <v>509910</v>
      </c>
      <c r="D35" s="175">
        <f t="shared" si="11"/>
        <v>90990</v>
      </c>
      <c r="E35" s="175">
        <f t="shared" si="11"/>
        <v>366243</v>
      </c>
      <c r="F35" s="175">
        <f t="shared" si="11"/>
        <v>115437</v>
      </c>
      <c r="G35" s="175">
        <f t="shared" si="11"/>
        <v>606875</v>
      </c>
      <c r="H35" s="175">
        <f t="shared" si="11"/>
        <v>47283</v>
      </c>
      <c r="I35" s="175">
        <f t="shared" si="11"/>
        <v>213137</v>
      </c>
      <c r="J35" s="175">
        <f t="shared" si="11"/>
        <v>315799</v>
      </c>
      <c r="K35" s="175">
        <f t="shared" si="11"/>
        <v>210615</v>
      </c>
      <c r="L35" s="175">
        <f t="shared" si="11"/>
        <v>262713</v>
      </c>
      <c r="M35" s="175">
        <f t="shared" si="11"/>
        <v>95734</v>
      </c>
      <c r="N35" s="175">
        <f t="shared" si="11"/>
        <v>105268</v>
      </c>
      <c r="O35" s="175">
        <f t="shared" si="11"/>
        <v>221477</v>
      </c>
      <c r="P35" s="175">
        <f t="shared" si="11"/>
        <v>116749</v>
      </c>
      <c r="Q35" s="175">
        <f t="shared" si="11"/>
        <v>103841</v>
      </c>
      <c r="R35" s="175">
        <f t="shared" si="11"/>
        <v>181689</v>
      </c>
      <c r="S35" s="175">
        <f t="shared" si="11"/>
        <v>171065</v>
      </c>
      <c r="T35" s="175">
        <f t="shared" si="11"/>
        <v>47526</v>
      </c>
      <c r="U35" s="175">
        <f t="shared" si="11"/>
        <v>100636</v>
      </c>
      <c r="V35" s="175">
        <f t="shared" si="11"/>
        <v>18667</v>
      </c>
      <c r="W35" s="175">
        <f t="shared" si="11"/>
        <v>70199</v>
      </c>
      <c r="X35" s="176">
        <f t="shared" si="11"/>
        <v>3971853</v>
      </c>
    </row>
    <row r="36" ht="16.5" thickTop="1"/>
  </sheetData>
  <sheetProtection/>
  <mergeCells count="21">
    <mergeCell ref="A8:B8"/>
    <mergeCell ref="A9:A10"/>
    <mergeCell ref="A11:B11"/>
    <mergeCell ref="A12:A13"/>
    <mergeCell ref="A29:B29"/>
    <mergeCell ref="A30:A31"/>
    <mergeCell ref="A32:B32"/>
    <mergeCell ref="A14:B14"/>
    <mergeCell ref="A15:A16"/>
    <mergeCell ref="A20:B20"/>
    <mergeCell ref="A21:A22"/>
    <mergeCell ref="A33:A35"/>
    <mergeCell ref="A2:X2"/>
    <mergeCell ref="A3:X3"/>
    <mergeCell ref="A23:B23"/>
    <mergeCell ref="A24:A25"/>
    <mergeCell ref="A26:B26"/>
    <mergeCell ref="A27:A28"/>
    <mergeCell ref="A17:B17"/>
    <mergeCell ref="A18:A19"/>
    <mergeCell ref="A6:A7"/>
  </mergeCells>
  <printOptions horizontalCentered="1"/>
  <pageMargins left="0" right="0.15748031496062992" top="0.81" bottom="0.53" header="0.15748031496062992" footer="0.19"/>
  <pageSetup horizontalDpi="600" verticalDpi="600" orientation="landscape" paperSize="9" scale="65" r:id="rId2"/>
  <headerFooter alignWithMargins="0">
    <oddHeader>&amp;L      
         &amp;G&amp;Cبسم الله الرحمن الرحيم&amp;R
      &amp;"Arabic Transparent,غامق"الجمهورية اليمنية 
    وزارة التربية والتعليم 
         المكتب الفني 
الإدارة العامة للإحصاء والتخطيط</oddHeader>
    <oddFooter xml:space="preserve">&amp;L   ــــ &amp;P ــــ  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2:Z41"/>
  <sheetViews>
    <sheetView rightToLeft="1" view="pageBreakPreview" zoomScale="85" zoomScaleNormal="40" zoomScaleSheetLayoutView="85" zoomScalePageLayoutView="0" workbookViewId="0" topLeftCell="A1">
      <selection activeCell="A165" sqref="A43:IV165"/>
    </sheetView>
  </sheetViews>
  <sheetFormatPr defaultColWidth="10.28125" defaultRowHeight="12.75"/>
  <cols>
    <col min="1" max="1" width="11.57421875" style="6" customWidth="1"/>
    <col min="2" max="2" width="16.7109375" style="6" bestFit="1" customWidth="1"/>
    <col min="3" max="3" width="8.7109375" style="6" bestFit="1" customWidth="1"/>
    <col min="4" max="4" width="9.140625" style="6" bestFit="1" customWidth="1"/>
    <col min="5" max="5" width="10.57421875" style="6" bestFit="1" customWidth="1"/>
    <col min="6" max="24" width="9.140625" style="6" bestFit="1" customWidth="1"/>
    <col min="25" max="25" width="5.57421875" style="6" customWidth="1"/>
    <col min="26" max="27" width="7.140625" style="6" customWidth="1"/>
    <col min="28" max="28" width="8.57421875" style="6" customWidth="1"/>
    <col min="29" max="30" width="5.421875" style="6" customWidth="1"/>
    <col min="31" max="31" width="7.00390625" style="6" customWidth="1"/>
    <col min="32" max="16384" width="10.28125" style="6" customWidth="1"/>
  </cols>
  <sheetData>
    <row r="1" ht="12" customHeight="1"/>
    <row r="2" spans="1:24" ht="18">
      <c r="A2" s="315" t="s">
        <v>106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</row>
    <row r="3" spans="1:24" ht="18">
      <c r="A3" s="355" t="s">
        <v>0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</row>
    <row r="4" ht="6.75" customHeight="1" thickBot="1"/>
    <row r="5" spans="1:24" ht="45.75" customHeight="1" thickTop="1">
      <c r="A5" s="164" t="s">
        <v>37</v>
      </c>
      <c r="B5" s="165" t="s">
        <v>38</v>
      </c>
      <c r="C5" s="165" t="s">
        <v>85</v>
      </c>
      <c r="D5" s="165" t="s">
        <v>86</v>
      </c>
      <c r="E5" s="165" t="s">
        <v>87</v>
      </c>
      <c r="F5" s="165" t="s">
        <v>88</v>
      </c>
      <c r="G5" s="165" t="s">
        <v>89</v>
      </c>
      <c r="H5" s="165" t="s">
        <v>90</v>
      </c>
      <c r="I5" s="165" t="s">
        <v>91</v>
      </c>
      <c r="J5" s="165" t="s">
        <v>92</v>
      </c>
      <c r="K5" s="165" t="s">
        <v>93</v>
      </c>
      <c r="L5" s="165" t="s">
        <v>94</v>
      </c>
      <c r="M5" s="165" t="s">
        <v>95</v>
      </c>
      <c r="N5" s="165" t="s">
        <v>96</v>
      </c>
      <c r="O5" s="165" t="s">
        <v>97</v>
      </c>
      <c r="P5" s="165" t="s">
        <v>98</v>
      </c>
      <c r="Q5" s="165" t="s">
        <v>99</v>
      </c>
      <c r="R5" s="165" t="s">
        <v>100</v>
      </c>
      <c r="S5" s="165" t="s">
        <v>101</v>
      </c>
      <c r="T5" s="165" t="s">
        <v>102</v>
      </c>
      <c r="U5" s="165" t="s">
        <v>103</v>
      </c>
      <c r="V5" s="165" t="s">
        <v>104</v>
      </c>
      <c r="W5" s="165" t="s">
        <v>105</v>
      </c>
      <c r="X5" s="166" t="s">
        <v>6</v>
      </c>
    </row>
    <row r="6" spans="1:24" ht="15" customHeight="1">
      <c r="A6" s="373" t="s">
        <v>50</v>
      </c>
      <c r="B6" s="11" t="s">
        <v>40</v>
      </c>
      <c r="C6" s="11">
        <v>15146</v>
      </c>
      <c r="D6" s="11">
        <v>3522</v>
      </c>
      <c r="E6" s="11">
        <v>14918</v>
      </c>
      <c r="F6" s="11">
        <v>2907</v>
      </c>
      <c r="G6" s="11">
        <v>21834</v>
      </c>
      <c r="H6" s="11">
        <v>1720</v>
      </c>
      <c r="I6" s="11">
        <v>6066</v>
      </c>
      <c r="J6" s="11">
        <v>6695</v>
      </c>
      <c r="K6" s="11">
        <v>6815</v>
      </c>
      <c r="L6" s="11">
        <v>8188</v>
      </c>
      <c r="M6" s="11">
        <v>3221</v>
      </c>
      <c r="N6" s="11">
        <v>2934</v>
      </c>
      <c r="O6" s="11">
        <v>9101</v>
      </c>
      <c r="P6" s="11">
        <v>4707</v>
      </c>
      <c r="Q6" s="11">
        <v>4257</v>
      </c>
      <c r="R6" s="11">
        <v>6942</v>
      </c>
      <c r="S6" s="11">
        <v>6130</v>
      </c>
      <c r="T6" s="11">
        <v>1932</v>
      </c>
      <c r="U6" s="11">
        <v>3448</v>
      </c>
      <c r="V6" s="11">
        <v>341</v>
      </c>
      <c r="W6" s="11">
        <v>1920</v>
      </c>
      <c r="X6" s="168">
        <v>132744</v>
      </c>
    </row>
    <row r="7" spans="1:24" ht="15.75" customHeight="1">
      <c r="A7" s="374"/>
      <c r="B7" s="11" t="s">
        <v>41</v>
      </c>
      <c r="C7" s="11">
        <v>6451</v>
      </c>
      <c r="D7" s="11">
        <v>1198</v>
      </c>
      <c r="E7" s="11">
        <v>13328</v>
      </c>
      <c r="F7" s="11">
        <v>741</v>
      </c>
      <c r="G7" s="11">
        <v>15221</v>
      </c>
      <c r="H7" s="11">
        <v>914</v>
      </c>
      <c r="I7" s="11">
        <v>2528</v>
      </c>
      <c r="J7" s="11">
        <v>5240</v>
      </c>
      <c r="K7" s="11">
        <v>2148</v>
      </c>
      <c r="L7" s="11">
        <v>2183</v>
      </c>
      <c r="M7" s="11">
        <v>301</v>
      </c>
      <c r="N7" s="11">
        <v>535</v>
      </c>
      <c r="O7" s="11">
        <v>2174</v>
      </c>
      <c r="P7" s="11">
        <v>1220</v>
      </c>
      <c r="Q7" s="11">
        <v>3661</v>
      </c>
      <c r="R7" s="11">
        <v>1810</v>
      </c>
      <c r="S7" s="11">
        <v>2667</v>
      </c>
      <c r="T7" s="11">
        <v>827</v>
      </c>
      <c r="U7" s="11">
        <v>1178</v>
      </c>
      <c r="V7" s="11">
        <v>256</v>
      </c>
      <c r="W7" s="11">
        <v>551</v>
      </c>
      <c r="X7" s="168">
        <v>65132</v>
      </c>
    </row>
    <row r="8" spans="1:24" ht="15">
      <c r="A8" s="371" t="s">
        <v>6</v>
      </c>
      <c r="B8" s="372"/>
      <c r="C8" s="169">
        <f aca="true" t="shared" si="0" ref="C8:X8">SUM(C6:C7)</f>
        <v>21597</v>
      </c>
      <c r="D8" s="169">
        <f t="shared" si="0"/>
        <v>4720</v>
      </c>
      <c r="E8" s="169">
        <f t="shared" si="0"/>
        <v>28246</v>
      </c>
      <c r="F8" s="169">
        <f t="shared" si="0"/>
        <v>3648</v>
      </c>
      <c r="G8" s="169">
        <f t="shared" si="0"/>
        <v>37055</v>
      </c>
      <c r="H8" s="169">
        <f t="shared" si="0"/>
        <v>2634</v>
      </c>
      <c r="I8" s="169">
        <f t="shared" si="0"/>
        <v>8594</v>
      </c>
      <c r="J8" s="169">
        <f t="shared" si="0"/>
        <v>11935</v>
      </c>
      <c r="K8" s="169">
        <f t="shared" si="0"/>
        <v>8963</v>
      </c>
      <c r="L8" s="169">
        <f t="shared" si="0"/>
        <v>10371</v>
      </c>
      <c r="M8" s="169">
        <f t="shared" si="0"/>
        <v>3522</v>
      </c>
      <c r="N8" s="169">
        <f t="shared" si="0"/>
        <v>3469</v>
      </c>
      <c r="O8" s="169">
        <f t="shared" si="0"/>
        <v>11275</v>
      </c>
      <c r="P8" s="169">
        <f t="shared" si="0"/>
        <v>5927</v>
      </c>
      <c r="Q8" s="169">
        <f t="shared" si="0"/>
        <v>7918</v>
      </c>
      <c r="R8" s="169">
        <f t="shared" si="0"/>
        <v>8752</v>
      </c>
      <c r="S8" s="169">
        <f t="shared" si="0"/>
        <v>8797</v>
      </c>
      <c r="T8" s="169">
        <f t="shared" si="0"/>
        <v>2759</v>
      </c>
      <c r="U8" s="169">
        <f t="shared" si="0"/>
        <v>4626</v>
      </c>
      <c r="V8" s="169">
        <f t="shared" si="0"/>
        <v>597</v>
      </c>
      <c r="W8" s="169">
        <f t="shared" si="0"/>
        <v>2471</v>
      </c>
      <c r="X8" s="170">
        <f t="shared" si="0"/>
        <v>197876</v>
      </c>
    </row>
    <row r="9" spans="1:26" ht="15" customHeight="1">
      <c r="A9" s="373" t="s">
        <v>51</v>
      </c>
      <c r="B9" s="11" t="s">
        <v>40</v>
      </c>
      <c r="C9" s="11">
        <v>8997</v>
      </c>
      <c r="D9" s="11">
        <v>1997</v>
      </c>
      <c r="E9" s="11">
        <v>10712</v>
      </c>
      <c r="F9" s="11">
        <v>1313</v>
      </c>
      <c r="G9" s="11">
        <v>15974</v>
      </c>
      <c r="H9" s="11">
        <v>1317</v>
      </c>
      <c r="I9" s="11">
        <v>5158</v>
      </c>
      <c r="J9" s="11">
        <v>4903</v>
      </c>
      <c r="K9" s="11">
        <v>2573</v>
      </c>
      <c r="L9" s="11">
        <v>5315</v>
      </c>
      <c r="M9" s="11">
        <v>1581</v>
      </c>
      <c r="N9" s="11">
        <v>1481</v>
      </c>
      <c r="O9" s="11">
        <v>4100</v>
      </c>
      <c r="P9" s="11">
        <v>3036</v>
      </c>
      <c r="Q9" s="11">
        <v>1984</v>
      </c>
      <c r="R9" s="11">
        <v>4323</v>
      </c>
      <c r="S9" s="11">
        <v>4265</v>
      </c>
      <c r="T9" s="11">
        <v>1369</v>
      </c>
      <c r="U9" s="11">
        <v>2042</v>
      </c>
      <c r="V9" s="11">
        <v>73</v>
      </c>
      <c r="W9" s="11">
        <v>1393</v>
      </c>
      <c r="X9" s="168">
        <v>83906</v>
      </c>
      <c r="Z9" s="163"/>
    </row>
    <row r="10" spans="1:24" ht="15" customHeight="1">
      <c r="A10" s="374" t="s">
        <v>51</v>
      </c>
      <c r="B10" s="11" t="s">
        <v>41</v>
      </c>
      <c r="C10" s="11">
        <v>3940</v>
      </c>
      <c r="D10" s="11">
        <v>726</v>
      </c>
      <c r="E10" s="11">
        <v>6855</v>
      </c>
      <c r="F10" s="11">
        <v>294</v>
      </c>
      <c r="G10" s="11">
        <v>9687</v>
      </c>
      <c r="H10" s="11">
        <v>802</v>
      </c>
      <c r="I10" s="11">
        <v>1806</v>
      </c>
      <c r="J10" s="11">
        <v>2896</v>
      </c>
      <c r="K10" s="11">
        <v>807</v>
      </c>
      <c r="L10" s="11">
        <v>1233</v>
      </c>
      <c r="M10" s="11">
        <v>95</v>
      </c>
      <c r="N10" s="11">
        <v>215</v>
      </c>
      <c r="O10" s="11">
        <v>1053</v>
      </c>
      <c r="P10" s="11">
        <v>676</v>
      </c>
      <c r="Q10" s="11">
        <v>1528</v>
      </c>
      <c r="R10" s="11">
        <v>1185</v>
      </c>
      <c r="S10" s="11">
        <v>1870</v>
      </c>
      <c r="T10" s="11">
        <v>617</v>
      </c>
      <c r="U10" s="11">
        <v>689</v>
      </c>
      <c r="V10" s="11">
        <v>70</v>
      </c>
      <c r="W10" s="11">
        <v>402</v>
      </c>
      <c r="X10" s="168">
        <v>37446</v>
      </c>
    </row>
    <row r="11" spans="1:24" ht="15">
      <c r="A11" s="371" t="s">
        <v>6</v>
      </c>
      <c r="B11" s="372"/>
      <c r="C11" s="169">
        <f aca="true" t="shared" si="1" ref="C11:X11">SUM(C9:C10)</f>
        <v>12937</v>
      </c>
      <c r="D11" s="169">
        <f t="shared" si="1"/>
        <v>2723</v>
      </c>
      <c r="E11" s="169">
        <f t="shared" si="1"/>
        <v>17567</v>
      </c>
      <c r="F11" s="169">
        <f t="shared" si="1"/>
        <v>1607</v>
      </c>
      <c r="G11" s="169">
        <f t="shared" si="1"/>
        <v>25661</v>
      </c>
      <c r="H11" s="169">
        <f t="shared" si="1"/>
        <v>2119</v>
      </c>
      <c r="I11" s="169">
        <f t="shared" si="1"/>
        <v>6964</v>
      </c>
      <c r="J11" s="169">
        <f t="shared" si="1"/>
        <v>7799</v>
      </c>
      <c r="K11" s="169">
        <f t="shared" si="1"/>
        <v>3380</v>
      </c>
      <c r="L11" s="169">
        <f t="shared" si="1"/>
        <v>6548</v>
      </c>
      <c r="M11" s="169">
        <f t="shared" si="1"/>
        <v>1676</v>
      </c>
      <c r="N11" s="169">
        <f t="shared" si="1"/>
        <v>1696</v>
      </c>
      <c r="O11" s="169">
        <f t="shared" si="1"/>
        <v>5153</v>
      </c>
      <c r="P11" s="169">
        <f t="shared" si="1"/>
        <v>3712</v>
      </c>
      <c r="Q11" s="169">
        <f t="shared" si="1"/>
        <v>3512</v>
      </c>
      <c r="R11" s="169">
        <f t="shared" si="1"/>
        <v>5508</v>
      </c>
      <c r="S11" s="169">
        <f t="shared" si="1"/>
        <v>6135</v>
      </c>
      <c r="T11" s="169">
        <f t="shared" si="1"/>
        <v>1986</v>
      </c>
      <c r="U11" s="169">
        <f t="shared" si="1"/>
        <v>2731</v>
      </c>
      <c r="V11" s="169">
        <f t="shared" si="1"/>
        <v>143</v>
      </c>
      <c r="W11" s="169">
        <f t="shared" si="1"/>
        <v>1795</v>
      </c>
      <c r="X11" s="170">
        <f t="shared" si="1"/>
        <v>121352</v>
      </c>
    </row>
    <row r="12" spans="1:24" ht="15" customHeight="1">
      <c r="A12" s="373" t="s">
        <v>52</v>
      </c>
      <c r="B12" s="11" t="s">
        <v>40</v>
      </c>
      <c r="C12" s="11">
        <v>9405</v>
      </c>
      <c r="D12" s="11">
        <v>1755</v>
      </c>
      <c r="E12" s="11">
        <v>10977</v>
      </c>
      <c r="F12" s="11">
        <v>1187</v>
      </c>
      <c r="G12" s="11">
        <v>15377</v>
      </c>
      <c r="H12" s="11">
        <v>1978</v>
      </c>
      <c r="I12" s="11">
        <v>6485</v>
      </c>
      <c r="J12" s="11">
        <v>4783</v>
      </c>
      <c r="K12" s="11">
        <v>2073</v>
      </c>
      <c r="L12" s="11">
        <v>5468</v>
      </c>
      <c r="M12" s="11">
        <v>1513</v>
      </c>
      <c r="N12" s="11">
        <v>1375</v>
      </c>
      <c r="O12" s="11">
        <v>4099</v>
      </c>
      <c r="P12" s="11">
        <v>2507</v>
      </c>
      <c r="Q12" s="11">
        <v>1866</v>
      </c>
      <c r="R12" s="11">
        <v>4443</v>
      </c>
      <c r="S12" s="11">
        <v>4135</v>
      </c>
      <c r="T12" s="11">
        <v>1424</v>
      </c>
      <c r="U12" s="11">
        <v>2278</v>
      </c>
      <c r="V12" s="11">
        <v>90</v>
      </c>
      <c r="W12" s="11">
        <v>1298</v>
      </c>
      <c r="X12" s="168">
        <v>84516</v>
      </c>
    </row>
    <row r="13" spans="1:24" ht="15" customHeight="1">
      <c r="A13" s="374" t="s">
        <v>52</v>
      </c>
      <c r="B13" s="11" t="s">
        <v>41</v>
      </c>
      <c r="C13" s="11">
        <v>3838</v>
      </c>
      <c r="D13" s="11">
        <v>587</v>
      </c>
      <c r="E13" s="11">
        <v>6210</v>
      </c>
      <c r="F13" s="11">
        <v>242</v>
      </c>
      <c r="G13" s="11">
        <v>9539</v>
      </c>
      <c r="H13" s="11">
        <v>953</v>
      </c>
      <c r="I13" s="11">
        <v>1980</v>
      </c>
      <c r="J13" s="11">
        <v>2659</v>
      </c>
      <c r="K13" s="11">
        <v>613</v>
      </c>
      <c r="L13" s="11">
        <v>1276</v>
      </c>
      <c r="M13" s="11">
        <v>101</v>
      </c>
      <c r="N13" s="11">
        <v>132</v>
      </c>
      <c r="O13" s="11">
        <v>821</v>
      </c>
      <c r="P13" s="11">
        <v>567</v>
      </c>
      <c r="Q13" s="11">
        <v>1391</v>
      </c>
      <c r="R13" s="11">
        <v>927</v>
      </c>
      <c r="S13" s="11">
        <v>1781</v>
      </c>
      <c r="T13" s="11">
        <v>545</v>
      </c>
      <c r="U13" s="11">
        <v>683</v>
      </c>
      <c r="V13" s="11">
        <v>35</v>
      </c>
      <c r="W13" s="11">
        <v>339</v>
      </c>
      <c r="X13" s="168">
        <v>35219</v>
      </c>
    </row>
    <row r="14" spans="1:24" ht="15">
      <c r="A14" s="371" t="s">
        <v>6</v>
      </c>
      <c r="B14" s="372"/>
      <c r="C14" s="169">
        <f aca="true" t="shared" si="2" ref="C14:X14">SUM(C12:C13)</f>
        <v>13243</v>
      </c>
      <c r="D14" s="169">
        <f t="shared" si="2"/>
        <v>2342</v>
      </c>
      <c r="E14" s="169">
        <f t="shared" si="2"/>
        <v>17187</v>
      </c>
      <c r="F14" s="169">
        <f t="shared" si="2"/>
        <v>1429</v>
      </c>
      <c r="G14" s="169">
        <f t="shared" si="2"/>
        <v>24916</v>
      </c>
      <c r="H14" s="169">
        <f t="shared" si="2"/>
        <v>2931</v>
      </c>
      <c r="I14" s="169">
        <f t="shared" si="2"/>
        <v>8465</v>
      </c>
      <c r="J14" s="169">
        <f t="shared" si="2"/>
        <v>7442</v>
      </c>
      <c r="K14" s="169">
        <f t="shared" si="2"/>
        <v>2686</v>
      </c>
      <c r="L14" s="169">
        <f t="shared" si="2"/>
        <v>6744</v>
      </c>
      <c r="M14" s="169">
        <f t="shared" si="2"/>
        <v>1614</v>
      </c>
      <c r="N14" s="169">
        <f t="shared" si="2"/>
        <v>1507</v>
      </c>
      <c r="O14" s="169">
        <f t="shared" si="2"/>
        <v>4920</v>
      </c>
      <c r="P14" s="169">
        <f t="shared" si="2"/>
        <v>3074</v>
      </c>
      <c r="Q14" s="169">
        <f t="shared" si="2"/>
        <v>3257</v>
      </c>
      <c r="R14" s="169">
        <f t="shared" si="2"/>
        <v>5370</v>
      </c>
      <c r="S14" s="169">
        <f t="shared" si="2"/>
        <v>5916</v>
      </c>
      <c r="T14" s="169">
        <f t="shared" si="2"/>
        <v>1969</v>
      </c>
      <c r="U14" s="169">
        <f t="shared" si="2"/>
        <v>2961</v>
      </c>
      <c r="V14" s="169">
        <f t="shared" si="2"/>
        <v>125</v>
      </c>
      <c r="W14" s="169">
        <f t="shared" si="2"/>
        <v>1637</v>
      </c>
      <c r="X14" s="170">
        <f t="shared" si="2"/>
        <v>119735</v>
      </c>
    </row>
    <row r="15" spans="1:24" ht="15" customHeight="1">
      <c r="A15" s="373" t="s">
        <v>53</v>
      </c>
      <c r="B15" s="11" t="s">
        <v>40</v>
      </c>
      <c r="C15" s="11">
        <v>2404</v>
      </c>
      <c r="D15" s="11">
        <v>795</v>
      </c>
      <c r="E15" s="11">
        <v>859</v>
      </c>
      <c r="F15" s="11">
        <v>648</v>
      </c>
      <c r="G15" s="11">
        <v>1997</v>
      </c>
      <c r="H15" s="11">
        <v>265</v>
      </c>
      <c r="I15" s="11">
        <v>416</v>
      </c>
      <c r="J15" s="11">
        <v>876</v>
      </c>
      <c r="K15" s="11">
        <v>2301</v>
      </c>
      <c r="L15" s="11">
        <v>1045</v>
      </c>
      <c r="M15" s="11">
        <v>566</v>
      </c>
      <c r="N15" s="11">
        <v>1238</v>
      </c>
      <c r="O15" s="11">
        <v>2310</v>
      </c>
      <c r="P15" s="11">
        <v>397</v>
      </c>
      <c r="Q15" s="11">
        <v>1468</v>
      </c>
      <c r="R15" s="11">
        <v>1062</v>
      </c>
      <c r="S15" s="11">
        <v>841</v>
      </c>
      <c r="T15" s="11">
        <v>199</v>
      </c>
      <c r="U15" s="11">
        <v>789</v>
      </c>
      <c r="V15" s="11">
        <v>128</v>
      </c>
      <c r="W15" s="11">
        <v>345</v>
      </c>
      <c r="X15" s="168">
        <v>20949</v>
      </c>
    </row>
    <row r="16" spans="1:24" ht="15" customHeight="1">
      <c r="A16" s="374" t="s">
        <v>53</v>
      </c>
      <c r="B16" s="11" t="s">
        <v>41</v>
      </c>
      <c r="C16" s="11">
        <v>1208</v>
      </c>
      <c r="D16" s="11">
        <v>347</v>
      </c>
      <c r="E16" s="11">
        <v>4402</v>
      </c>
      <c r="F16" s="11">
        <v>263</v>
      </c>
      <c r="G16" s="11">
        <v>2950</v>
      </c>
      <c r="H16" s="11">
        <v>141</v>
      </c>
      <c r="I16" s="11">
        <v>310</v>
      </c>
      <c r="J16" s="11">
        <v>1704</v>
      </c>
      <c r="K16" s="11">
        <v>870</v>
      </c>
      <c r="L16" s="11">
        <v>400</v>
      </c>
      <c r="M16" s="11">
        <v>71</v>
      </c>
      <c r="N16" s="11">
        <v>265</v>
      </c>
      <c r="O16" s="11">
        <v>580</v>
      </c>
      <c r="P16" s="11">
        <v>155</v>
      </c>
      <c r="Q16" s="11">
        <v>1412</v>
      </c>
      <c r="R16" s="11">
        <v>320</v>
      </c>
      <c r="S16" s="11">
        <v>421</v>
      </c>
      <c r="T16" s="11">
        <v>84</v>
      </c>
      <c r="U16" s="11">
        <v>369</v>
      </c>
      <c r="V16" s="11">
        <v>136</v>
      </c>
      <c r="W16" s="11">
        <v>119</v>
      </c>
      <c r="X16" s="168">
        <v>16527</v>
      </c>
    </row>
    <row r="17" spans="1:24" ht="15">
      <c r="A17" s="371" t="s">
        <v>6</v>
      </c>
      <c r="B17" s="372"/>
      <c r="C17" s="169">
        <f aca="true" t="shared" si="3" ref="C17:X17">SUM(C15:C16)</f>
        <v>3612</v>
      </c>
      <c r="D17" s="169">
        <f t="shared" si="3"/>
        <v>1142</v>
      </c>
      <c r="E17" s="169">
        <f t="shared" si="3"/>
        <v>5261</v>
      </c>
      <c r="F17" s="169">
        <f t="shared" si="3"/>
        <v>911</v>
      </c>
      <c r="G17" s="169">
        <f t="shared" si="3"/>
        <v>4947</v>
      </c>
      <c r="H17" s="169">
        <f t="shared" si="3"/>
        <v>406</v>
      </c>
      <c r="I17" s="169">
        <f t="shared" si="3"/>
        <v>726</v>
      </c>
      <c r="J17" s="169">
        <f t="shared" si="3"/>
        <v>2580</v>
      </c>
      <c r="K17" s="169">
        <f t="shared" si="3"/>
        <v>3171</v>
      </c>
      <c r="L17" s="169">
        <f t="shared" si="3"/>
        <v>1445</v>
      </c>
      <c r="M17" s="169">
        <f t="shared" si="3"/>
        <v>637</v>
      </c>
      <c r="N17" s="169">
        <f t="shared" si="3"/>
        <v>1503</v>
      </c>
      <c r="O17" s="169">
        <f t="shared" si="3"/>
        <v>2890</v>
      </c>
      <c r="P17" s="169">
        <f t="shared" si="3"/>
        <v>552</v>
      </c>
      <c r="Q17" s="169">
        <f t="shared" si="3"/>
        <v>2880</v>
      </c>
      <c r="R17" s="169">
        <f t="shared" si="3"/>
        <v>1382</v>
      </c>
      <c r="S17" s="169">
        <f t="shared" si="3"/>
        <v>1262</v>
      </c>
      <c r="T17" s="169">
        <f t="shared" si="3"/>
        <v>283</v>
      </c>
      <c r="U17" s="169">
        <f t="shared" si="3"/>
        <v>1158</v>
      </c>
      <c r="V17" s="169">
        <f t="shared" si="3"/>
        <v>264</v>
      </c>
      <c r="W17" s="169">
        <f t="shared" si="3"/>
        <v>464</v>
      </c>
      <c r="X17" s="170">
        <f t="shared" si="3"/>
        <v>37476</v>
      </c>
    </row>
    <row r="18" spans="1:24" ht="15" customHeight="1">
      <c r="A18" s="373" t="s">
        <v>54</v>
      </c>
      <c r="B18" s="11" t="s">
        <v>40</v>
      </c>
      <c r="C18" s="11">
        <v>4047</v>
      </c>
      <c r="D18" s="11">
        <v>868</v>
      </c>
      <c r="E18" s="11">
        <v>1121</v>
      </c>
      <c r="F18" s="11">
        <v>1019</v>
      </c>
      <c r="G18" s="11">
        <v>3625</v>
      </c>
      <c r="H18" s="11">
        <v>387</v>
      </c>
      <c r="I18" s="11">
        <v>582</v>
      </c>
      <c r="J18" s="11">
        <v>1518</v>
      </c>
      <c r="K18" s="11">
        <v>2111</v>
      </c>
      <c r="L18" s="11">
        <v>1979</v>
      </c>
      <c r="M18" s="11">
        <v>443</v>
      </c>
      <c r="N18" s="11">
        <v>2128</v>
      </c>
      <c r="O18" s="11">
        <v>3768</v>
      </c>
      <c r="P18" s="11">
        <v>668</v>
      </c>
      <c r="Q18" s="11">
        <v>1417</v>
      </c>
      <c r="R18" s="11">
        <v>2232</v>
      </c>
      <c r="S18" s="11">
        <v>792</v>
      </c>
      <c r="T18" s="11">
        <v>210</v>
      </c>
      <c r="U18" s="11">
        <v>1228</v>
      </c>
      <c r="V18" s="11">
        <v>143</v>
      </c>
      <c r="W18" s="11">
        <v>378</v>
      </c>
      <c r="X18" s="168">
        <v>30664</v>
      </c>
    </row>
    <row r="19" spans="1:24" ht="15" customHeight="1">
      <c r="A19" s="374" t="s">
        <v>54</v>
      </c>
      <c r="B19" s="11" t="s">
        <v>41</v>
      </c>
      <c r="C19" s="11">
        <v>1437</v>
      </c>
      <c r="D19" s="11">
        <v>341</v>
      </c>
      <c r="E19" s="11">
        <v>4235</v>
      </c>
      <c r="F19" s="11">
        <v>324</v>
      </c>
      <c r="G19" s="11">
        <v>4044</v>
      </c>
      <c r="H19" s="11">
        <v>184</v>
      </c>
      <c r="I19" s="11">
        <v>309</v>
      </c>
      <c r="J19" s="11">
        <v>1867</v>
      </c>
      <c r="K19" s="11">
        <v>844</v>
      </c>
      <c r="L19" s="11">
        <v>634</v>
      </c>
      <c r="M19" s="11">
        <v>57</v>
      </c>
      <c r="N19" s="11">
        <v>301</v>
      </c>
      <c r="O19" s="11">
        <v>593</v>
      </c>
      <c r="P19" s="11">
        <v>162</v>
      </c>
      <c r="Q19" s="11">
        <v>1350</v>
      </c>
      <c r="R19" s="11">
        <v>388</v>
      </c>
      <c r="S19" s="11">
        <v>489</v>
      </c>
      <c r="T19" s="11">
        <v>75</v>
      </c>
      <c r="U19" s="11">
        <v>483</v>
      </c>
      <c r="V19" s="11">
        <v>118</v>
      </c>
      <c r="W19" s="11">
        <v>121</v>
      </c>
      <c r="X19" s="168">
        <v>18356</v>
      </c>
    </row>
    <row r="20" spans="1:24" ht="15">
      <c r="A20" s="371" t="s">
        <v>6</v>
      </c>
      <c r="B20" s="372"/>
      <c r="C20" s="169">
        <f aca="true" t="shared" si="4" ref="C20:X20">SUM(C18:C19)</f>
        <v>5484</v>
      </c>
      <c r="D20" s="169">
        <f t="shared" si="4"/>
        <v>1209</v>
      </c>
      <c r="E20" s="169">
        <f t="shared" si="4"/>
        <v>5356</v>
      </c>
      <c r="F20" s="169">
        <f t="shared" si="4"/>
        <v>1343</v>
      </c>
      <c r="G20" s="169">
        <f t="shared" si="4"/>
        <v>7669</v>
      </c>
      <c r="H20" s="169">
        <f t="shared" si="4"/>
        <v>571</v>
      </c>
      <c r="I20" s="169">
        <f t="shared" si="4"/>
        <v>891</v>
      </c>
      <c r="J20" s="169">
        <f t="shared" si="4"/>
        <v>3385</v>
      </c>
      <c r="K20" s="169">
        <f t="shared" si="4"/>
        <v>2955</v>
      </c>
      <c r="L20" s="169">
        <f t="shared" si="4"/>
        <v>2613</v>
      </c>
      <c r="M20" s="169">
        <f t="shared" si="4"/>
        <v>500</v>
      </c>
      <c r="N20" s="169">
        <f t="shared" si="4"/>
        <v>2429</v>
      </c>
      <c r="O20" s="169">
        <f t="shared" si="4"/>
        <v>4361</v>
      </c>
      <c r="P20" s="169">
        <f t="shared" si="4"/>
        <v>830</v>
      </c>
      <c r="Q20" s="169">
        <f t="shared" si="4"/>
        <v>2767</v>
      </c>
      <c r="R20" s="169">
        <f t="shared" si="4"/>
        <v>2620</v>
      </c>
      <c r="S20" s="169">
        <f t="shared" si="4"/>
        <v>1281</v>
      </c>
      <c r="T20" s="169">
        <f t="shared" si="4"/>
        <v>285</v>
      </c>
      <c r="U20" s="169">
        <f t="shared" si="4"/>
        <v>1711</v>
      </c>
      <c r="V20" s="169">
        <f t="shared" si="4"/>
        <v>261</v>
      </c>
      <c r="W20" s="169">
        <f t="shared" si="4"/>
        <v>499</v>
      </c>
      <c r="X20" s="170">
        <f t="shared" si="4"/>
        <v>49020</v>
      </c>
    </row>
    <row r="21" spans="1:24" ht="15" customHeight="1">
      <c r="A21" s="373" t="s">
        <v>55</v>
      </c>
      <c r="B21" s="11" t="s">
        <v>40</v>
      </c>
      <c r="C21" s="11">
        <v>0</v>
      </c>
      <c r="D21" s="11">
        <v>0</v>
      </c>
      <c r="E21" s="11">
        <v>63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68">
        <v>63</v>
      </c>
    </row>
    <row r="22" spans="1:24" ht="15" customHeight="1">
      <c r="A22" s="374" t="s">
        <v>55</v>
      </c>
      <c r="B22" s="11" t="s">
        <v>41</v>
      </c>
      <c r="C22" s="11">
        <v>0</v>
      </c>
      <c r="D22" s="11">
        <v>0</v>
      </c>
      <c r="E22" s="11">
        <v>36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68">
        <v>36</v>
      </c>
    </row>
    <row r="23" spans="1:24" ht="15">
      <c r="A23" s="371" t="s">
        <v>6</v>
      </c>
      <c r="B23" s="372"/>
      <c r="C23" s="169">
        <f aca="true" t="shared" si="5" ref="C23:X23">SUM(C21:C22)</f>
        <v>0</v>
      </c>
      <c r="D23" s="169">
        <f t="shared" si="5"/>
        <v>0</v>
      </c>
      <c r="E23" s="169">
        <f t="shared" si="5"/>
        <v>99</v>
      </c>
      <c r="F23" s="169">
        <f t="shared" si="5"/>
        <v>0</v>
      </c>
      <c r="G23" s="169">
        <f t="shared" si="5"/>
        <v>0</v>
      </c>
      <c r="H23" s="169">
        <f t="shared" si="5"/>
        <v>0</v>
      </c>
      <c r="I23" s="169">
        <f t="shared" si="5"/>
        <v>0</v>
      </c>
      <c r="J23" s="169">
        <f t="shared" si="5"/>
        <v>0</v>
      </c>
      <c r="K23" s="169">
        <f t="shared" si="5"/>
        <v>0</v>
      </c>
      <c r="L23" s="169">
        <f t="shared" si="5"/>
        <v>0</v>
      </c>
      <c r="M23" s="169">
        <f t="shared" si="5"/>
        <v>0</v>
      </c>
      <c r="N23" s="169">
        <f t="shared" si="5"/>
        <v>0</v>
      </c>
      <c r="O23" s="169">
        <f t="shared" si="5"/>
        <v>0</v>
      </c>
      <c r="P23" s="169">
        <f t="shared" si="5"/>
        <v>0</v>
      </c>
      <c r="Q23" s="169">
        <f t="shared" si="5"/>
        <v>0</v>
      </c>
      <c r="R23" s="169">
        <f t="shared" si="5"/>
        <v>0</v>
      </c>
      <c r="S23" s="169">
        <f t="shared" si="5"/>
        <v>0</v>
      </c>
      <c r="T23" s="169">
        <f t="shared" si="5"/>
        <v>0</v>
      </c>
      <c r="U23" s="169">
        <f t="shared" si="5"/>
        <v>0</v>
      </c>
      <c r="V23" s="169">
        <f t="shared" si="5"/>
        <v>0</v>
      </c>
      <c r="W23" s="169">
        <f t="shared" si="5"/>
        <v>0</v>
      </c>
      <c r="X23" s="170">
        <f t="shared" si="5"/>
        <v>99</v>
      </c>
    </row>
    <row r="24" spans="1:24" ht="15" customHeight="1">
      <c r="A24" s="373" t="s">
        <v>56</v>
      </c>
      <c r="B24" s="11" t="s">
        <v>40</v>
      </c>
      <c r="C24" s="11">
        <v>0</v>
      </c>
      <c r="D24" s="11">
        <v>0</v>
      </c>
      <c r="E24" s="11">
        <v>66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68">
        <v>66</v>
      </c>
    </row>
    <row r="25" spans="1:24" ht="15" customHeight="1">
      <c r="A25" s="374" t="s">
        <v>56</v>
      </c>
      <c r="B25" s="11" t="s">
        <v>41</v>
      </c>
      <c r="C25" s="11">
        <v>0</v>
      </c>
      <c r="D25" s="11">
        <v>0</v>
      </c>
      <c r="E25" s="11">
        <v>50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68">
        <v>50</v>
      </c>
    </row>
    <row r="26" spans="1:24" ht="15">
      <c r="A26" s="371" t="s">
        <v>6</v>
      </c>
      <c r="B26" s="372"/>
      <c r="C26" s="169">
        <f aca="true" t="shared" si="6" ref="C26:X26">SUM(C24:C25)</f>
        <v>0</v>
      </c>
      <c r="D26" s="169">
        <f t="shared" si="6"/>
        <v>0</v>
      </c>
      <c r="E26" s="169">
        <f t="shared" si="6"/>
        <v>116</v>
      </c>
      <c r="F26" s="169">
        <f t="shared" si="6"/>
        <v>0</v>
      </c>
      <c r="G26" s="169">
        <f t="shared" si="6"/>
        <v>0</v>
      </c>
      <c r="H26" s="169">
        <f t="shared" si="6"/>
        <v>0</v>
      </c>
      <c r="I26" s="169">
        <f t="shared" si="6"/>
        <v>0</v>
      </c>
      <c r="J26" s="169">
        <f t="shared" si="6"/>
        <v>0</v>
      </c>
      <c r="K26" s="169">
        <f t="shared" si="6"/>
        <v>0</v>
      </c>
      <c r="L26" s="169">
        <f t="shared" si="6"/>
        <v>0</v>
      </c>
      <c r="M26" s="169">
        <f t="shared" si="6"/>
        <v>0</v>
      </c>
      <c r="N26" s="169">
        <f t="shared" si="6"/>
        <v>0</v>
      </c>
      <c r="O26" s="169">
        <f t="shared" si="6"/>
        <v>0</v>
      </c>
      <c r="P26" s="169">
        <f t="shared" si="6"/>
        <v>0</v>
      </c>
      <c r="Q26" s="169">
        <f t="shared" si="6"/>
        <v>0</v>
      </c>
      <c r="R26" s="169">
        <f t="shared" si="6"/>
        <v>0</v>
      </c>
      <c r="S26" s="169">
        <f t="shared" si="6"/>
        <v>0</v>
      </c>
      <c r="T26" s="169">
        <f t="shared" si="6"/>
        <v>0</v>
      </c>
      <c r="U26" s="169">
        <f t="shared" si="6"/>
        <v>0</v>
      </c>
      <c r="V26" s="169">
        <f t="shared" si="6"/>
        <v>0</v>
      </c>
      <c r="W26" s="169">
        <f t="shared" si="6"/>
        <v>0</v>
      </c>
      <c r="X26" s="170">
        <f t="shared" si="6"/>
        <v>116</v>
      </c>
    </row>
    <row r="27" spans="1:24" ht="15" customHeight="1">
      <c r="A27" s="373" t="s">
        <v>57</v>
      </c>
      <c r="B27" s="11" t="s">
        <v>40</v>
      </c>
      <c r="C27" s="11">
        <v>0</v>
      </c>
      <c r="D27" s="11">
        <v>0</v>
      </c>
      <c r="E27" s="11">
        <v>49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68">
        <v>49</v>
      </c>
    </row>
    <row r="28" spans="1:24" ht="15" customHeight="1">
      <c r="A28" s="374" t="s">
        <v>57</v>
      </c>
      <c r="B28" s="11" t="s">
        <v>41</v>
      </c>
      <c r="C28" s="11">
        <v>0</v>
      </c>
      <c r="D28" s="11">
        <v>0</v>
      </c>
      <c r="E28" s="11">
        <v>28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68">
        <v>28</v>
      </c>
    </row>
    <row r="29" spans="1:24" ht="15">
      <c r="A29" s="371" t="s">
        <v>6</v>
      </c>
      <c r="B29" s="372"/>
      <c r="C29" s="169">
        <f aca="true" t="shared" si="7" ref="C29:X29">SUM(C27:C28)</f>
        <v>0</v>
      </c>
      <c r="D29" s="169">
        <f t="shared" si="7"/>
        <v>0</v>
      </c>
      <c r="E29" s="169">
        <f t="shared" si="7"/>
        <v>77</v>
      </c>
      <c r="F29" s="169">
        <f t="shared" si="7"/>
        <v>0</v>
      </c>
      <c r="G29" s="169">
        <f t="shared" si="7"/>
        <v>0</v>
      </c>
      <c r="H29" s="169">
        <f t="shared" si="7"/>
        <v>0</v>
      </c>
      <c r="I29" s="169">
        <f t="shared" si="7"/>
        <v>0</v>
      </c>
      <c r="J29" s="169">
        <f t="shared" si="7"/>
        <v>0</v>
      </c>
      <c r="K29" s="169">
        <f t="shared" si="7"/>
        <v>0</v>
      </c>
      <c r="L29" s="169">
        <f t="shared" si="7"/>
        <v>0</v>
      </c>
      <c r="M29" s="169">
        <f t="shared" si="7"/>
        <v>0</v>
      </c>
      <c r="N29" s="169">
        <f t="shared" si="7"/>
        <v>0</v>
      </c>
      <c r="O29" s="169">
        <f t="shared" si="7"/>
        <v>0</v>
      </c>
      <c r="P29" s="169">
        <f t="shared" si="7"/>
        <v>0</v>
      </c>
      <c r="Q29" s="169">
        <f t="shared" si="7"/>
        <v>0</v>
      </c>
      <c r="R29" s="169">
        <f t="shared" si="7"/>
        <v>0</v>
      </c>
      <c r="S29" s="169">
        <f t="shared" si="7"/>
        <v>0</v>
      </c>
      <c r="T29" s="169">
        <f t="shared" si="7"/>
        <v>0</v>
      </c>
      <c r="U29" s="169">
        <f t="shared" si="7"/>
        <v>0</v>
      </c>
      <c r="V29" s="169">
        <f t="shared" si="7"/>
        <v>0</v>
      </c>
      <c r="W29" s="169">
        <f t="shared" si="7"/>
        <v>0</v>
      </c>
      <c r="X29" s="170">
        <f t="shared" si="7"/>
        <v>77</v>
      </c>
    </row>
    <row r="30" spans="1:24" ht="15" customHeight="1">
      <c r="A30" s="373" t="s">
        <v>58</v>
      </c>
      <c r="B30" s="10" t="s">
        <v>40</v>
      </c>
      <c r="C30" s="11">
        <v>0</v>
      </c>
      <c r="D30" s="11">
        <v>0</v>
      </c>
      <c r="E30" s="11">
        <v>7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68">
        <v>7</v>
      </c>
    </row>
    <row r="31" spans="1:24" ht="15" customHeight="1">
      <c r="A31" s="374" t="s">
        <v>58</v>
      </c>
      <c r="B31" s="10" t="s">
        <v>41</v>
      </c>
      <c r="C31" s="11">
        <v>0</v>
      </c>
      <c r="D31" s="11">
        <v>0</v>
      </c>
      <c r="E31" s="11">
        <v>6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68">
        <v>6</v>
      </c>
    </row>
    <row r="32" spans="1:24" ht="15">
      <c r="A32" s="371" t="s">
        <v>6</v>
      </c>
      <c r="B32" s="372"/>
      <c r="C32" s="169">
        <f aca="true" t="shared" si="8" ref="C32:X32">SUM(C30:C31)</f>
        <v>0</v>
      </c>
      <c r="D32" s="169">
        <f t="shared" si="8"/>
        <v>0</v>
      </c>
      <c r="E32" s="169">
        <f t="shared" si="8"/>
        <v>13</v>
      </c>
      <c r="F32" s="169">
        <f t="shared" si="8"/>
        <v>0</v>
      </c>
      <c r="G32" s="169">
        <f t="shared" si="8"/>
        <v>0</v>
      </c>
      <c r="H32" s="169">
        <f t="shared" si="8"/>
        <v>0</v>
      </c>
      <c r="I32" s="169">
        <f t="shared" si="8"/>
        <v>0</v>
      </c>
      <c r="J32" s="169">
        <f t="shared" si="8"/>
        <v>0</v>
      </c>
      <c r="K32" s="169">
        <f t="shared" si="8"/>
        <v>0</v>
      </c>
      <c r="L32" s="169">
        <f t="shared" si="8"/>
        <v>0</v>
      </c>
      <c r="M32" s="169">
        <f t="shared" si="8"/>
        <v>0</v>
      </c>
      <c r="N32" s="169">
        <f t="shared" si="8"/>
        <v>0</v>
      </c>
      <c r="O32" s="169">
        <f t="shared" si="8"/>
        <v>0</v>
      </c>
      <c r="P32" s="169">
        <f t="shared" si="8"/>
        <v>0</v>
      </c>
      <c r="Q32" s="169">
        <f t="shared" si="8"/>
        <v>0</v>
      </c>
      <c r="R32" s="169">
        <f t="shared" si="8"/>
        <v>0</v>
      </c>
      <c r="S32" s="169">
        <f t="shared" si="8"/>
        <v>0</v>
      </c>
      <c r="T32" s="169">
        <f t="shared" si="8"/>
        <v>0</v>
      </c>
      <c r="U32" s="169">
        <f t="shared" si="8"/>
        <v>0</v>
      </c>
      <c r="V32" s="169">
        <f t="shared" si="8"/>
        <v>0</v>
      </c>
      <c r="W32" s="169">
        <f t="shared" si="8"/>
        <v>0</v>
      </c>
      <c r="X32" s="170">
        <f t="shared" si="8"/>
        <v>13</v>
      </c>
    </row>
    <row r="33" spans="1:24" ht="15" customHeight="1">
      <c r="A33" s="373" t="s">
        <v>59</v>
      </c>
      <c r="B33" s="11" t="s">
        <v>40</v>
      </c>
      <c r="C33" s="11">
        <v>0</v>
      </c>
      <c r="D33" s="11">
        <v>0</v>
      </c>
      <c r="E33" s="11">
        <v>2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68">
        <v>2</v>
      </c>
    </row>
    <row r="34" spans="1:24" ht="15.75" customHeight="1">
      <c r="A34" s="374" t="s">
        <v>59</v>
      </c>
      <c r="B34" s="11" t="s">
        <v>41</v>
      </c>
      <c r="C34" s="11">
        <v>0</v>
      </c>
      <c r="D34" s="11">
        <v>0</v>
      </c>
      <c r="E34" s="11">
        <v>2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68">
        <v>2</v>
      </c>
    </row>
    <row r="35" spans="1:24" ht="15">
      <c r="A35" s="371" t="s">
        <v>6</v>
      </c>
      <c r="B35" s="372"/>
      <c r="C35" s="169">
        <f aca="true" t="shared" si="9" ref="C35:X35">SUM(C33:C34)</f>
        <v>0</v>
      </c>
      <c r="D35" s="169">
        <f t="shared" si="9"/>
        <v>0</v>
      </c>
      <c r="E35" s="169">
        <f t="shared" si="9"/>
        <v>4</v>
      </c>
      <c r="F35" s="169">
        <f t="shared" si="9"/>
        <v>0</v>
      </c>
      <c r="G35" s="169">
        <f t="shared" si="9"/>
        <v>0</v>
      </c>
      <c r="H35" s="169">
        <f t="shared" si="9"/>
        <v>0</v>
      </c>
      <c r="I35" s="169">
        <f t="shared" si="9"/>
        <v>0</v>
      </c>
      <c r="J35" s="169">
        <f t="shared" si="9"/>
        <v>0</v>
      </c>
      <c r="K35" s="169">
        <f t="shared" si="9"/>
        <v>0</v>
      </c>
      <c r="L35" s="169">
        <f t="shared" si="9"/>
        <v>0</v>
      </c>
      <c r="M35" s="169">
        <f t="shared" si="9"/>
        <v>0</v>
      </c>
      <c r="N35" s="169">
        <f t="shared" si="9"/>
        <v>0</v>
      </c>
      <c r="O35" s="169">
        <f t="shared" si="9"/>
        <v>0</v>
      </c>
      <c r="P35" s="169">
        <f t="shared" si="9"/>
        <v>0</v>
      </c>
      <c r="Q35" s="169">
        <f t="shared" si="9"/>
        <v>0</v>
      </c>
      <c r="R35" s="169">
        <f t="shared" si="9"/>
        <v>0</v>
      </c>
      <c r="S35" s="169">
        <f t="shared" si="9"/>
        <v>0</v>
      </c>
      <c r="T35" s="169">
        <f t="shared" si="9"/>
        <v>0</v>
      </c>
      <c r="U35" s="169">
        <f t="shared" si="9"/>
        <v>0</v>
      </c>
      <c r="V35" s="169">
        <f t="shared" si="9"/>
        <v>0</v>
      </c>
      <c r="W35" s="169">
        <f t="shared" si="9"/>
        <v>0</v>
      </c>
      <c r="X35" s="170">
        <f t="shared" si="9"/>
        <v>4</v>
      </c>
    </row>
    <row r="36" spans="1:24" ht="15" customHeight="1">
      <c r="A36" s="373" t="s">
        <v>60</v>
      </c>
      <c r="B36" s="10" t="s">
        <v>40</v>
      </c>
      <c r="C36" s="11">
        <v>0</v>
      </c>
      <c r="D36" s="11">
        <v>0</v>
      </c>
      <c r="E36" s="11">
        <v>11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68">
        <v>11</v>
      </c>
    </row>
    <row r="37" spans="1:24" ht="15.75" customHeight="1">
      <c r="A37" s="374" t="s">
        <v>60</v>
      </c>
      <c r="B37" s="10" t="s">
        <v>41</v>
      </c>
      <c r="C37" s="11">
        <v>0</v>
      </c>
      <c r="D37" s="11">
        <v>0</v>
      </c>
      <c r="E37" s="11">
        <v>11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68">
        <v>11</v>
      </c>
    </row>
    <row r="38" spans="1:24" ht="15">
      <c r="A38" s="371" t="s">
        <v>6</v>
      </c>
      <c r="B38" s="372"/>
      <c r="C38" s="169">
        <f aca="true" t="shared" si="10" ref="C38:X38">SUM(C36:C37)</f>
        <v>0</v>
      </c>
      <c r="D38" s="169">
        <f t="shared" si="10"/>
        <v>0</v>
      </c>
      <c r="E38" s="169">
        <f t="shared" si="10"/>
        <v>22</v>
      </c>
      <c r="F38" s="169">
        <f t="shared" si="10"/>
        <v>0</v>
      </c>
      <c r="G38" s="169">
        <f t="shared" si="10"/>
        <v>0</v>
      </c>
      <c r="H38" s="169">
        <f t="shared" si="10"/>
        <v>0</v>
      </c>
      <c r="I38" s="169">
        <f t="shared" si="10"/>
        <v>0</v>
      </c>
      <c r="J38" s="169">
        <f t="shared" si="10"/>
        <v>0</v>
      </c>
      <c r="K38" s="169">
        <f t="shared" si="10"/>
        <v>0</v>
      </c>
      <c r="L38" s="169">
        <f t="shared" si="10"/>
        <v>0</v>
      </c>
      <c r="M38" s="169">
        <f t="shared" si="10"/>
        <v>0</v>
      </c>
      <c r="N38" s="169">
        <f t="shared" si="10"/>
        <v>0</v>
      </c>
      <c r="O38" s="169">
        <f t="shared" si="10"/>
        <v>0</v>
      </c>
      <c r="P38" s="169">
        <f t="shared" si="10"/>
        <v>0</v>
      </c>
      <c r="Q38" s="169">
        <f t="shared" si="10"/>
        <v>0</v>
      </c>
      <c r="R38" s="169">
        <f t="shared" si="10"/>
        <v>0</v>
      </c>
      <c r="S38" s="169">
        <f t="shared" si="10"/>
        <v>0</v>
      </c>
      <c r="T38" s="169">
        <f t="shared" si="10"/>
        <v>0</v>
      </c>
      <c r="U38" s="169">
        <f t="shared" si="10"/>
        <v>0</v>
      </c>
      <c r="V38" s="169">
        <f t="shared" si="10"/>
        <v>0</v>
      </c>
      <c r="W38" s="169">
        <f t="shared" si="10"/>
        <v>0</v>
      </c>
      <c r="X38" s="170">
        <f t="shared" si="10"/>
        <v>22</v>
      </c>
    </row>
    <row r="39" spans="1:24" ht="23.25" customHeight="1">
      <c r="A39" s="365" t="s">
        <v>3</v>
      </c>
      <c r="B39" s="171" t="s">
        <v>40</v>
      </c>
      <c r="C39" s="172">
        <f aca="true" t="shared" si="11" ref="C39:X39">C30+C27+C24+C21+C18+C15+C12+C9+C6+C33+C36</f>
        <v>39999</v>
      </c>
      <c r="D39" s="172">
        <f t="shared" si="11"/>
        <v>8937</v>
      </c>
      <c r="E39" s="172">
        <f t="shared" si="11"/>
        <v>38785</v>
      </c>
      <c r="F39" s="172">
        <f t="shared" si="11"/>
        <v>7074</v>
      </c>
      <c r="G39" s="172">
        <f t="shared" si="11"/>
        <v>58807</v>
      </c>
      <c r="H39" s="172">
        <f t="shared" si="11"/>
        <v>5667</v>
      </c>
      <c r="I39" s="172">
        <f t="shared" si="11"/>
        <v>18707</v>
      </c>
      <c r="J39" s="172">
        <f t="shared" si="11"/>
        <v>18775</v>
      </c>
      <c r="K39" s="172">
        <f t="shared" si="11"/>
        <v>15873</v>
      </c>
      <c r="L39" s="172">
        <f t="shared" si="11"/>
        <v>21995</v>
      </c>
      <c r="M39" s="172">
        <f t="shared" si="11"/>
        <v>7324</v>
      </c>
      <c r="N39" s="172">
        <f t="shared" si="11"/>
        <v>9156</v>
      </c>
      <c r="O39" s="172">
        <f t="shared" si="11"/>
        <v>23378</v>
      </c>
      <c r="P39" s="172">
        <f t="shared" si="11"/>
        <v>11315</v>
      </c>
      <c r="Q39" s="172">
        <f t="shared" si="11"/>
        <v>10992</v>
      </c>
      <c r="R39" s="172">
        <f t="shared" si="11"/>
        <v>19002</v>
      </c>
      <c r="S39" s="172">
        <f t="shared" si="11"/>
        <v>16163</v>
      </c>
      <c r="T39" s="172">
        <f t="shared" si="11"/>
        <v>5134</v>
      </c>
      <c r="U39" s="172">
        <f t="shared" si="11"/>
        <v>9785</v>
      </c>
      <c r="V39" s="172">
        <f t="shared" si="11"/>
        <v>775</v>
      </c>
      <c r="W39" s="172">
        <f t="shared" si="11"/>
        <v>5334</v>
      </c>
      <c r="X39" s="173">
        <f t="shared" si="11"/>
        <v>352977</v>
      </c>
    </row>
    <row r="40" spans="1:24" ht="23.25" customHeight="1">
      <c r="A40" s="365"/>
      <c r="B40" s="171" t="s">
        <v>41</v>
      </c>
      <c r="C40" s="172">
        <f aca="true" t="shared" si="12" ref="C40:X40">C31+C28+C25+C22+C19+C16+C13+C10+C7+C34+C37</f>
        <v>16874</v>
      </c>
      <c r="D40" s="172">
        <f t="shared" si="12"/>
        <v>3199</v>
      </c>
      <c r="E40" s="172">
        <f t="shared" si="12"/>
        <v>35163</v>
      </c>
      <c r="F40" s="172">
        <f t="shared" si="12"/>
        <v>1864</v>
      </c>
      <c r="G40" s="172">
        <f t="shared" si="12"/>
        <v>41441</v>
      </c>
      <c r="H40" s="172">
        <f t="shared" si="12"/>
        <v>2994</v>
      </c>
      <c r="I40" s="172">
        <f t="shared" si="12"/>
        <v>6933</v>
      </c>
      <c r="J40" s="172">
        <f t="shared" si="12"/>
        <v>14366</v>
      </c>
      <c r="K40" s="172">
        <f t="shared" si="12"/>
        <v>5282</v>
      </c>
      <c r="L40" s="172">
        <f t="shared" si="12"/>
        <v>5726</v>
      </c>
      <c r="M40" s="172">
        <f t="shared" si="12"/>
        <v>625</v>
      </c>
      <c r="N40" s="172">
        <f t="shared" si="12"/>
        <v>1448</v>
      </c>
      <c r="O40" s="172">
        <f t="shared" si="12"/>
        <v>5221</v>
      </c>
      <c r="P40" s="172">
        <f t="shared" si="12"/>
        <v>2780</v>
      </c>
      <c r="Q40" s="172">
        <f t="shared" si="12"/>
        <v>9342</v>
      </c>
      <c r="R40" s="172">
        <f t="shared" si="12"/>
        <v>4630</v>
      </c>
      <c r="S40" s="172">
        <f t="shared" si="12"/>
        <v>7228</v>
      </c>
      <c r="T40" s="172">
        <f t="shared" si="12"/>
        <v>2148</v>
      </c>
      <c r="U40" s="172">
        <f t="shared" si="12"/>
        <v>3402</v>
      </c>
      <c r="V40" s="172">
        <f t="shared" si="12"/>
        <v>615</v>
      </c>
      <c r="W40" s="172">
        <f t="shared" si="12"/>
        <v>1532</v>
      </c>
      <c r="X40" s="173">
        <f t="shared" si="12"/>
        <v>172813</v>
      </c>
    </row>
    <row r="41" spans="1:24" ht="23.25" customHeight="1" thickBot="1">
      <c r="A41" s="366"/>
      <c r="B41" s="174" t="s">
        <v>14</v>
      </c>
      <c r="C41" s="175">
        <f aca="true" t="shared" si="13" ref="C41:X41">C32+C29+C26+C23+C20+C17+C14+C11+C8+C35+C38</f>
        <v>56873</v>
      </c>
      <c r="D41" s="175">
        <f t="shared" si="13"/>
        <v>12136</v>
      </c>
      <c r="E41" s="175">
        <f t="shared" si="13"/>
        <v>73948</v>
      </c>
      <c r="F41" s="175">
        <f t="shared" si="13"/>
        <v>8938</v>
      </c>
      <c r="G41" s="175">
        <f t="shared" si="13"/>
        <v>100248</v>
      </c>
      <c r="H41" s="175">
        <f t="shared" si="13"/>
        <v>8661</v>
      </c>
      <c r="I41" s="175">
        <f t="shared" si="13"/>
        <v>25640</v>
      </c>
      <c r="J41" s="175">
        <f t="shared" si="13"/>
        <v>33141</v>
      </c>
      <c r="K41" s="175">
        <f t="shared" si="13"/>
        <v>21155</v>
      </c>
      <c r="L41" s="175">
        <f t="shared" si="13"/>
        <v>27721</v>
      </c>
      <c r="M41" s="175">
        <f t="shared" si="13"/>
        <v>7949</v>
      </c>
      <c r="N41" s="175">
        <f t="shared" si="13"/>
        <v>10604</v>
      </c>
      <c r="O41" s="175">
        <f t="shared" si="13"/>
        <v>28599</v>
      </c>
      <c r="P41" s="175">
        <f t="shared" si="13"/>
        <v>14095</v>
      </c>
      <c r="Q41" s="175">
        <f t="shared" si="13"/>
        <v>20334</v>
      </c>
      <c r="R41" s="175">
        <f t="shared" si="13"/>
        <v>23632</v>
      </c>
      <c r="S41" s="175">
        <f t="shared" si="13"/>
        <v>23391</v>
      </c>
      <c r="T41" s="175">
        <f t="shared" si="13"/>
        <v>7282</v>
      </c>
      <c r="U41" s="175">
        <f t="shared" si="13"/>
        <v>13187</v>
      </c>
      <c r="V41" s="175">
        <f t="shared" si="13"/>
        <v>1390</v>
      </c>
      <c r="W41" s="175">
        <f t="shared" si="13"/>
        <v>6866</v>
      </c>
      <c r="X41" s="176">
        <f t="shared" si="13"/>
        <v>525790</v>
      </c>
    </row>
    <row r="42" ht="16.5" thickTop="1"/>
  </sheetData>
  <sheetProtection/>
  <mergeCells count="25">
    <mergeCell ref="A36:A37"/>
    <mergeCell ref="A38:B38"/>
    <mergeCell ref="A8:B8"/>
    <mergeCell ref="A9:A10"/>
    <mergeCell ref="A11:B11"/>
    <mergeCell ref="A12:A13"/>
    <mergeCell ref="A33:A34"/>
    <mergeCell ref="A35:B35"/>
    <mergeCell ref="A29:B29"/>
    <mergeCell ref="A30:A31"/>
    <mergeCell ref="A32:B32"/>
    <mergeCell ref="A14:B14"/>
    <mergeCell ref="A15:A16"/>
    <mergeCell ref="A20:B20"/>
    <mergeCell ref="A21:A22"/>
    <mergeCell ref="A39:A41"/>
    <mergeCell ref="A2:X2"/>
    <mergeCell ref="A3:X3"/>
    <mergeCell ref="A23:B23"/>
    <mergeCell ref="A24:A25"/>
    <mergeCell ref="A26:B26"/>
    <mergeCell ref="A27:A28"/>
    <mergeCell ref="A17:B17"/>
    <mergeCell ref="A18:A19"/>
    <mergeCell ref="A6:A7"/>
  </mergeCells>
  <printOptions horizontalCentered="1"/>
  <pageMargins left="0" right="0.15748031496062992" top="0.81" bottom="0.53" header="0.15748031496062992" footer="0.19"/>
  <pageSetup horizontalDpi="600" verticalDpi="600" orientation="landscape" paperSize="9" scale="65" r:id="rId2"/>
  <headerFooter alignWithMargins="0">
    <oddHeader>&amp;L      
         &amp;G&amp;Cبسم الله الرحمن الرحيم&amp;R
      &amp;"Arabic Transparent,غامق"الجمهورية اليمنية 
    وزارة التربية والتعليم 
         المكتب الفني 
الإدارة العامة للإحصاء والتخطيط</oddHeader>
    <oddFooter xml:space="preserve">&amp;L   ــــ &amp;P ــــ  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2:N28"/>
  <sheetViews>
    <sheetView rightToLeft="1" view="pageBreakPreview" zoomScale="85" zoomScaleNormal="40" zoomScaleSheetLayoutView="85" zoomScalePageLayoutView="0" workbookViewId="0" topLeftCell="A1">
      <selection activeCell="B5" sqref="B5:D28"/>
    </sheetView>
  </sheetViews>
  <sheetFormatPr defaultColWidth="10.28125" defaultRowHeight="12.75"/>
  <cols>
    <col min="1" max="1" width="9.00390625" style="6" customWidth="1"/>
    <col min="2" max="4" width="10.57421875" style="6" bestFit="1" customWidth="1"/>
    <col min="5" max="7" width="10.7109375" style="6" bestFit="1" customWidth="1"/>
    <col min="8" max="10" width="10.57421875" style="6" bestFit="1" customWidth="1"/>
    <col min="11" max="13" width="10.7109375" style="6" bestFit="1" customWidth="1"/>
    <col min="14" max="14" width="8.57421875" style="6" customWidth="1"/>
    <col min="15" max="16" width="5.421875" style="6" customWidth="1"/>
    <col min="17" max="17" width="7.00390625" style="6" customWidth="1"/>
    <col min="18" max="16384" width="10.28125" style="6" customWidth="1"/>
  </cols>
  <sheetData>
    <row r="1" ht="12" customHeight="1"/>
    <row r="2" spans="1:13" ht="18">
      <c r="A2" s="315" t="s">
        <v>107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13" ht="18">
      <c r="A3" s="355" t="s">
        <v>0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</row>
    <row r="4" ht="6.75" customHeight="1" thickBot="1"/>
    <row r="5" spans="1:13" ht="28.5" customHeight="1" thickBot="1">
      <c r="A5" s="378" t="s">
        <v>34</v>
      </c>
      <c r="B5" s="376" t="s">
        <v>61</v>
      </c>
      <c r="C5" s="375"/>
      <c r="D5" s="377"/>
      <c r="E5" s="375" t="s">
        <v>62</v>
      </c>
      <c r="F5" s="375"/>
      <c r="G5" s="375"/>
      <c r="H5" s="376" t="s">
        <v>63</v>
      </c>
      <c r="I5" s="375"/>
      <c r="J5" s="377"/>
      <c r="K5" s="375" t="s">
        <v>6</v>
      </c>
      <c r="L5" s="375"/>
      <c r="M5" s="377"/>
    </row>
    <row r="6" spans="1:13" ht="28.5" customHeight="1" thickBot="1">
      <c r="A6" s="379"/>
      <c r="B6" s="33" t="s">
        <v>35</v>
      </c>
      <c r="C6" s="34" t="s">
        <v>36</v>
      </c>
      <c r="D6" s="35" t="s">
        <v>14</v>
      </c>
      <c r="E6" s="36" t="s">
        <v>40</v>
      </c>
      <c r="F6" s="34" t="s">
        <v>41</v>
      </c>
      <c r="G6" s="37" t="s">
        <v>14</v>
      </c>
      <c r="H6" s="33" t="s">
        <v>40</v>
      </c>
      <c r="I6" s="34" t="s">
        <v>41</v>
      </c>
      <c r="J6" s="35" t="s">
        <v>14</v>
      </c>
      <c r="K6" s="36" t="s">
        <v>40</v>
      </c>
      <c r="L6" s="34" t="s">
        <v>41</v>
      </c>
      <c r="M6" s="35" t="s">
        <v>14</v>
      </c>
    </row>
    <row r="7" spans="1:14" ht="15">
      <c r="A7" s="38" t="s">
        <v>85</v>
      </c>
      <c r="B7" s="24">
        <v>12816</v>
      </c>
      <c r="C7" s="25">
        <v>1500</v>
      </c>
      <c r="D7" s="39">
        <v>14316</v>
      </c>
      <c r="E7" s="40">
        <v>300585</v>
      </c>
      <c r="F7" s="25">
        <v>209325</v>
      </c>
      <c r="G7" s="41">
        <v>509910</v>
      </c>
      <c r="H7" s="24">
        <v>39999</v>
      </c>
      <c r="I7" s="25">
        <v>16874</v>
      </c>
      <c r="J7" s="39">
        <v>56873</v>
      </c>
      <c r="K7" s="24">
        <v>340584</v>
      </c>
      <c r="L7" s="25">
        <v>226199</v>
      </c>
      <c r="M7" s="39">
        <v>566783</v>
      </c>
      <c r="N7" s="163"/>
    </row>
    <row r="8" spans="1:13" ht="15">
      <c r="A8" s="9" t="s">
        <v>86</v>
      </c>
      <c r="B8" s="27">
        <v>3416</v>
      </c>
      <c r="C8" s="11">
        <v>359</v>
      </c>
      <c r="D8" s="15">
        <v>3775</v>
      </c>
      <c r="E8" s="10">
        <v>54310</v>
      </c>
      <c r="F8" s="11">
        <v>36680</v>
      </c>
      <c r="G8" s="42">
        <v>90990</v>
      </c>
      <c r="H8" s="27">
        <v>8937</v>
      </c>
      <c r="I8" s="11">
        <v>3199</v>
      </c>
      <c r="J8" s="15">
        <v>12136</v>
      </c>
      <c r="K8" s="27">
        <v>63247</v>
      </c>
      <c r="L8" s="11">
        <v>39879</v>
      </c>
      <c r="M8" s="15">
        <v>103126</v>
      </c>
    </row>
    <row r="9" spans="1:13" ht="15">
      <c r="A9" s="9" t="s">
        <v>87</v>
      </c>
      <c r="B9" s="27">
        <v>8214</v>
      </c>
      <c r="C9" s="11">
        <v>1452</v>
      </c>
      <c r="D9" s="15">
        <v>9666</v>
      </c>
      <c r="E9" s="10">
        <v>192805</v>
      </c>
      <c r="F9" s="11">
        <v>173438</v>
      </c>
      <c r="G9" s="42">
        <v>366243</v>
      </c>
      <c r="H9" s="27">
        <v>38785</v>
      </c>
      <c r="I9" s="11">
        <v>35163</v>
      </c>
      <c r="J9" s="15">
        <v>73948</v>
      </c>
      <c r="K9" s="27">
        <v>231590</v>
      </c>
      <c r="L9" s="11">
        <v>208601</v>
      </c>
      <c r="M9" s="15">
        <v>440191</v>
      </c>
    </row>
    <row r="10" spans="1:13" ht="15">
      <c r="A10" s="9" t="s">
        <v>88</v>
      </c>
      <c r="B10" s="27">
        <v>3973</v>
      </c>
      <c r="C10" s="11">
        <v>366</v>
      </c>
      <c r="D10" s="15">
        <v>4339</v>
      </c>
      <c r="E10" s="10">
        <v>69910</v>
      </c>
      <c r="F10" s="11">
        <v>45527</v>
      </c>
      <c r="G10" s="42">
        <v>115437</v>
      </c>
      <c r="H10" s="27">
        <v>7074</v>
      </c>
      <c r="I10" s="11">
        <v>1864</v>
      </c>
      <c r="J10" s="15">
        <v>8938</v>
      </c>
      <c r="K10" s="27">
        <v>76984</v>
      </c>
      <c r="L10" s="11">
        <v>47391</v>
      </c>
      <c r="M10" s="15">
        <v>124375</v>
      </c>
    </row>
    <row r="11" spans="1:13" ht="15">
      <c r="A11" s="9" t="s">
        <v>89</v>
      </c>
      <c r="B11" s="27">
        <v>15449</v>
      </c>
      <c r="C11" s="11">
        <v>2682</v>
      </c>
      <c r="D11" s="15">
        <v>18131</v>
      </c>
      <c r="E11" s="10">
        <v>339790</v>
      </c>
      <c r="F11" s="11">
        <v>267085</v>
      </c>
      <c r="G11" s="42">
        <v>606875</v>
      </c>
      <c r="H11" s="27">
        <v>58807</v>
      </c>
      <c r="I11" s="11">
        <v>41441</v>
      </c>
      <c r="J11" s="15">
        <v>100248</v>
      </c>
      <c r="K11" s="27">
        <v>398597</v>
      </c>
      <c r="L11" s="11">
        <v>308526</v>
      </c>
      <c r="M11" s="15">
        <v>707123</v>
      </c>
    </row>
    <row r="12" spans="1:13" ht="15">
      <c r="A12" s="9" t="s">
        <v>90</v>
      </c>
      <c r="B12" s="27">
        <v>2892</v>
      </c>
      <c r="C12" s="11">
        <v>347</v>
      </c>
      <c r="D12" s="15">
        <v>3239</v>
      </c>
      <c r="E12" s="10">
        <v>27982</v>
      </c>
      <c r="F12" s="11">
        <v>19301</v>
      </c>
      <c r="G12" s="42">
        <v>47283</v>
      </c>
      <c r="H12" s="27">
        <v>5667</v>
      </c>
      <c r="I12" s="11">
        <v>2994</v>
      </c>
      <c r="J12" s="15">
        <v>8661</v>
      </c>
      <c r="K12" s="27">
        <v>33649</v>
      </c>
      <c r="L12" s="11">
        <v>22295</v>
      </c>
      <c r="M12" s="15">
        <v>55944</v>
      </c>
    </row>
    <row r="13" spans="1:13" ht="15">
      <c r="A13" s="9" t="s">
        <v>91</v>
      </c>
      <c r="B13" s="27">
        <v>9052</v>
      </c>
      <c r="C13" s="11">
        <v>811</v>
      </c>
      <c r="D13" s="15">
        <v>9863</v>
      </c>
      <c r="E13" s="10">
        <v>134462</v>
      </c>
      <c r="F13" s="11">
        <v>78675</v>
      </c>
      <c r="G13" s="42">
        <v>213137</v>
      </c>
      <c r="H13" s="27">
        <v>18707</v>
      </c>
      <c r="I13" s="11">
        <v>6933</v>
      </c>
      <c r="J13" s="15">
        <v>25640</v>
      </c>
      <c r="K13" s="27">
        <v>153169</v>
      </c>
      <c r="L13" s="11">
        <v>85608</v>
      </c>
      <c r="M13" s="15">
        <v>238777</v>
      </c>
    </row>
    <row r="14" spans="1:13" ht="15">
      <c r="A14" s="9" t="s">
        <v>92</v>
      </c>
      <c r="B14" s="27">
        <v>10464</v>
      </c>
      <c r="C14" s="11">
        <v>912</v>
      </c>
      <c r="D14" s="15">
        <v>11376</v>
      </c>
      <c r="E14" s="10">
        <v>191753</v>
      </c>
      <c r="F14" s="11">
        <v>124046</v>
      </c>
      <c r="G14" s="42">
        <v>315799</v>
      </c>
      <c r="H14" s="27">
        <v>18775</v>
      </c>
      <c r="I14" s="11">
        <v>14366</v>
      </c>
      <c r="J14" s="15">
        <v>33141</v>
      </c>
      <c r="K14" s="27">
        <v>210528</v>
      </c>
      <c r="L14" s="11">
        <v>138412</v>
      </c>
      <c r="M14" s="15">
        <v>348940</v>
      </c>
    </row>
    <row r="15" spans="1:13" ht="15">
      <c r="A15" s="9" t="s">
        <v>93</v>
      </c>
      <c r="B15" s="27">
        <v>5899</v>
      </c>
      <c r="C15" s="11">
        <v>559</v>
      </c>
      <c r="D15" s="15">
        <v>6458</v>
      </c>
      <c r="E15" s="10">
        <v>123729</v>
      </c>
      <c r="F15" s="11">
        <v>86886</v>
      </c>
      <c r="G15" s="42">
        <v>210615</v>
      </c>
      <c r="H15" s="27">
        <v>15873</v>
      </c>
      <c r="I15" s="11">
        <v>5282</v>
      </c>
      <c r="J15" s="15">
        <v>21155</v>
      </c>
      <c r="K15" s="27">
        <v>139602</v>
      </c>
      <c r="L15" s="11">
        <v>92168</v>
      </c>
      <c r="M15" s="15">
        <v>231770</v>
      </c>
    </row>
    <row r="16" spans="1:13" ht="15">
      <c r="A16" s="9" t="s">
        <v>94</v>
      </c>
      <c r="B16" s="27">
        <v>9492</v>
      </c>
      <c r="C16" s="11">
        <v>887</v>
      </c>
      <c r="D16" s="15">
        <v>10379</v>
      </c>
      <c r="E16" s="10">
        <v>175782</v>
      </c>
      <c r="F16" s="11">
        <v>86931</v>
      </c>
      <c r="G16" s="42">
        <v>262713</v>
      </c>
      <c r="H16" s="27">
        <v>21995</v>
      </c>
      <c r="I16" s="11">
        <v>5726</v>
      </c>
      <c r="J16" s="15">
        <v>27721</v>
      </c>
      <c r="K16" s="27">
        <v>197777</v>
      </c>
      <c r="L16" s="11">
        <v>92657</v>
      </c>
      <c r="M16" s="15">
        <v>290434</v>
      </c>
    </row>
    <row r="17" spans="1:13" ht="15">
      <c r="A17" s="9" t="s">
        <v>95</v>
      </c>
      <c r="B17" s="27">
        <v>3413</v>
      </c>
      <c r="C17" s="11">
        <v>251</v>
      </c>
      <c r="D17" s="15">
        <v>3664</v>
      </c>
      <c r="E17" s="10">
        <v>63906</v>
      </c>
      <c r="F17" s="11">
        <v>31828</v>
      </c>
      <c r="G17" s="42">
        <v>95734</v>
      </c>
      <c r="H17" s="27">
        <v>7324</v>
      </c>
      <c r="I17" s="11">
        <v>625</v>
      </c>
      <c r="J17" s="15">
        <v>7949</v>
      </c>
      <c r="K17" s="27">
        <v>71230</v>
      </c>
      <c r="L17" s="11">
        <v>32453</v>
      </c>
      <c r="M17" s="15">
        <v>103683</v>
      </c>
    </row>
    <row r="18" spans="1:13" ht="15">
      <c r="A18" s="9" t="s">
        <v>96</v>
      </c>
      <c r="B18" s="27">
        <v>4825</v>
      </c>
      <c r="C18" s="11">
        <v>356</v>
      </c>
      <c r="D18" s="15">
        <v>5181</v>
      </c>
      <c r="E18" s="10">
        <v>71666</v>
      </c>
      <c r="F18" s="11">
        <v>33602</v>
      </c>
      <c r="G18" s="42">
        <v>105268</v>
      </c>
      <c r="H18" s="27">
        <v>9156</v>
      </c>
      <c r="I18" s="11">
        <v>1448</v>
      </c>
      <c r="J18" s="15">
        <v>10604</v>
      </c>
      <c r="K18" s="27">
        <v>80822</v>
      </c>
      <c r="L18" s="11">
        <v>35050</v>
      </c>
      <c r="M18" s="15">
        <v>115872</v>
      </c>
    </row>
    <row r="19" spans="1:13" ht="15">
      <c r="A19" s="9" t="s">
        <v>97</v>
      </c>
      <c r="B19" s="27">
        <v>8674</v>
      </c>
      <c r="C19" s="11">
        <v>967</v>
      </c>
      <c r="D19" s="15">
        <v>9641</v>
      </c>
      <c r="E19" s="10">
        <v>136671</v>
      </c>
      <c r="F19" s="11">
        <v>84806</v>
      </c>
      <c r="G19" s="42">
        <v>221477</v>
      </c>
      <c r="H19" s="27">
        <v>23378</v>
      </c>
      <c r="I19" s="11">
        <v>5221</v>
      </c>
      <c r="J19" s="15">
        <v>28599</v>
      </c>
      <c r="K19" s="27">
        <v>160049</v>
      </c>
      <c r="L19" s="11">
        <v>90027</v>
      </c>
      <c r="M19" s="15">
        <v>250076</v>
      </c>
    </row>
    <row r="20" spans="1:13" ht="15">
      <c r="A20" s="9" t="s">
        <v>98</v>
      </c>
      <c r="B20" s="27">
        <v>3306</v>
      </c>
      <c r="C20" s="11">
        <v>363</v>
      </c>
      <c r="D20" s="15">
        <v>3669</v>
      </c>
      <c r="E20" s="10">
        <v>68635</v>
      </c>
      <c r="F20" s="11">
        <v>48114</v>
      </c>
      <c r="G20" s="42">
        <v>116749</v>
      </c>
      <c r="H20" s="27">
        <v>11315</v>
      </c>
      <c r="I20" s="11">
        <v>2780</v>
      </c>
      <c r="J20" s="15">
        <v>14095</v>
      </c>
      <c r="K20" s="27">
        <v>79950</v>
      </c>
      <c r="L20" s="11">
        <v>50894</v>
      </c>
      <c r="M20" s="15">
        <v>130844</v>
      </c>
    </row>
    <row r="21" spans="1:13" ht="15">
      <c r="A21" s="9" t="s">
        <v>99</v>
      </c>
      <c r="B21" s="27">
        <v>2165</v>
      </c>
      <c r="C21" s="11">
        <v>444</v>
      </c>
      <c r="D21" s="15">
        <v>2609</v>
      </c>
      <c r="E21" s="10">
        <v>56233</v>
      </c>
      <c r="F21" s="11">
        <v>47608</v>
      </c>
      <c r="G21" s="42">
        <v>103841</v>
      </c>
      <c r="H21" s="27">
        <v>10992</v>
      </c>
      <c r="I21" s="11">
        <v>9342</v>
      </c>
      <c r="J21" s="15">
        <v>20334</v>
      </c>
      <c r="K21" s="27">
        <v>67225</v>
      </c>
      <c r="L21" s="11">
        <v>56950</v>
      </c>
      <c r="M21" s="15">
        <v>124175</v>
      </c>
    </row>
    <row r="22" spans="1:13" ht="15">
      <c r="A22" s="9" t="s">
        <v>100</v>
      </c>
      <c r="B22" s="27">
        <v>7716</v>
      </c>
      <c r="C22" s="11">
        <v>763</v>
      </c>
      <c r="D22" s="15">
        <v>8479</v>
      </c>
      <c r="E22" s="10">
        <v>113104</v>
      </c>
      <c r="F22" s="11">
        <v>68585</v>
      </c>
      <c r="G22" s="42">
        <v>181689</v>
      </c>
      <c r="H22" s="27">
        <v>19002</v>
      </c>
      <c r="I22" s="11">
        <v>4630</v>
      </c>
      <c r="J22" s="15">
        <v>23632</v>
      </c>
      <c r="K22" s="27">
        <v>132106</v>
      </c>
      <c r="L22" s="11">
        <v>73215</v>
      </c>
      <c r="M22" s="15">
        <v>205321</v>
      </c>
    </row>
    <row r="23" spans="1:13" ht="15">
      <c r="A23" s="9" t="s">
        <v>101</v>
      </c>
      <c r="B23" s="27">
        <v>5647</v>
      </c>
      <c r="C23" s="11">
        <v>719</v>
      </c>
      <c r="D23" s="15">
        <v>6366</v>
      </c>
      <c r="E23" s="10">
        <v>100417</v>
      </c>
      <c r="F23" s="11">
        <v>70648</v>
      </c>
      <c r="G23" s="42">
        <v>171065</v>
      </c>
      <c r="H23" s="27">
        <v>16163</v>
      </c>
      <c r="I23" s="11">
        <v>7228</v>
      </c>
      <c r="J23" s="15">
        <v>23391</v>
      </c>
      <c r="K23" s="27">
        <v>116580</v>
      </c>
      <c r="L23" s="11">
        <v>77876</v>
      </c>
      <c r="M23" s="15">
        <v>194456</v>
      </c>
    </row>
    <row r="24" spans="1:13" ht="15">
      <c r="A24" s="9" t="s">
        <v>108</v>
      </c>
      <c r="B24" s="27">
        <v>2731</v>
      </c>
      <c r="C24" s="11">
        <v>298</v>
      </c>
      <c r="D24" s="15">
        <v>3029</v>
      </c>
      <c r="E24" s="10">
        <v>27801</v>
      </c>
      <c r="F24" s="11">
        <v>19725</v>
      </c>
      <c r="G24" s="42">
        <v>47526</v>
      </c>
      <c r="H24" s="27">
        <v>5134</v>
      </c>
      <c r="I24" s="11">
        <v>2148</v>
      </c>
      <c r="J24" s="15">
        <v>7282</v>
      </c>
      <c r="K24" s="27">
        <v>32935</v>
      </c>
      <c r="L24" s="11">
        <v>21873</v>
      </c>
      <c r="M24" s="15">
        <v>54808</v>
      </c>
    </row>
    <row r="25" spans="1:13" ht="15">
      <c r="A25" s="9" t="s">
        <v>103</v>
      </c>
      <c r="B25" s="27">
        <v>4046</v>
      </c>
      <c r="C25" s="11">
        <v>492</v>
      </c>
      <c r="D25" s="15">
        <v>4538</v>
      </c>
      <c r="E25" s="10">
        <v>58984</v>
      </c>
      <c r="F25" s="11">
        <v>41652</v>
      </c>
      <c r="G25" s="42">
        <v>100636</v>
      </c>
      <c r="H25" s="27">
        <v>9785</v>
      </c>
      <c r="I25" s="11">
        <v>3402</v>
      </c>
      <c r="J25" s="15">
        <v>13187</v>
      </c>
      <c r="K25" s="27">
        <v>68769</v>
      </c>
      <c r="L25" s="11">
        <v>45054</v>
      </c>
      <c r="M25" s="15">
        <v>113823</v>
      </c>
    </row>
    <row r="26" spans="1:13" ht="15">
      <c r="A26" s="9" t="s">
        <v>104</v>
      </c>
      <c r="B26" s="27">
        <v>588</v>
      </c>
      <c r="C26" s="11">
        <v>48</v>
      </c>
      <c r="D26" s="15">
        <v>636</v>
      </c>
      <c r="E26" s="10">
        <v>10293</v>
      </c>
      <c r="F26" s="11">
        <v>8374</v>
      </c>
      <c r="G26" s="42">
        <v>18667</v>
      </c>
      <c r="H26" s="27">
        <v>775</v>
      </c>
      <c r="I26" s="11">
        <v>615</v>
      </c>
      <c r="J26" s="15">
        <v>1390</v>
      </c>
      <c r="K26" s="27">
        <v>11068</v>
      </c>
      <c r="L26" s="11">
        <v>8989</v>
      </c>
      <c r="M26" s="15">
        <v>20057</v>
      </c>
    </row>
    <row r="27" spans="1:13" ht="15.75" thickBot="1">
      <c r="A27" s="12" t="s">
        <v>105</v>
      </c>
      <c r="B27" s="29">
        <v>3198</v>
      </c>
      <c r="C27" s="14">
        <v>300</v>
      </c>
      <c r="D27" s="18">
        <v>3498</v>
      </c>
      <c r="E27" s="13">
        <v>45256</v>
      </c>
      <c r="F27" s="14">
        <v>24943</v>
      </c>
      <c r="G27" s="43">
        <v>70199</v>
      </c>
      <c r="H27" s="29">
        <v>5334</v>
      </c>
      <c r="I27" s="14">
        <v>1532</v>
      </c>
      <c r="J27" s="18">
        <v>6866</v>
      </c>
      <c r="K27" s="29">
        <v>50590</v>
      </c>
      <c r="L27" s="14">
        <v>26475</v>
      </c>
      <c r="M27" s="18">
        <v>77065</v>
      </c>
    </row>
    <row r="28" spans="1:13" ht="25.5" customHeight="1" thickBot="1">
      <c r="A28" s="177" t="s">
        <v>14</v>
      </c>
      <c r="B28" s="31">
        <f aca="true" t="shared" si="0" ref="B28:M28">SUM(B7:B27)</f>
        <v>127976</v>
      </c>
      <c r="C28" s="178">
        <f t="shared" si="0"/>
        <v>14876</v>
      </c>
      <c r="D28" s="32">
        <f t="shared" si="0"/>
        <v>142852</v>
      </c>
      <c r="E28" s="44">
        <f t="shared" si="0"/>
        <v>2364074</v>
      </c>
      <c r="F28" s="178">
        <f t="shared" si="0"/>
        <v>1607779</v>
      </c>
      <c r="G28" s="179">
        <f t="shared" si="0"/>
        <v>3971853</v>
      </c>
      <c r="H28" s="31">
        <f t="shared" si="0"/>
        <v>352977</v>
      </c>
      <c r="I28" s="178">
        <f t="shared" si="0"/>
        <v>172813</v>
      </c>
      <c r="J28" s="32">
        <f t="shared" si="0"/>
        <v>525790</v>
      </c>
      <c r="K28" s="31">
        <f t="shared" si="0"/>
        <v>2717051</v>
      </c>
      <c r="L28" s="178">
        <f t="shared" si="0"/>
        <v>1780592</v>
      </c>
      <c r="M28" s="32">
        <f t="shared" si="0"/>
        <v>4497643</v>
      </c>
    </row>
  </sheetData>
  <sheetProtection/>
  <mergeCells count="7">
    <mergeCell ref="E5:G5"/>
    <mergeCell ref="H5:J5"/>
    <mergeCell ref="K5:M5"/>
    <mergeCell ref="A2:M2"/>
    <mergeCell ref="A3:M3"/>
    <mergeCell ref="A5:A6"/>
    <mergeCell ref="B5:D5"/>
  </mergeCells>
  <printOptions horizontalCentered="1"/>
  <pageMargins left="0" right="0.15748031496062992" top="0.81" bottom="0.53" header="0.15748031496062992" footer="0.19"/>
  <pageSetup horizontalDpi="600" verticalDpi="600" orientation="landscape" paperSize="9" scale="65" r:id="rId2"/>
  <headerFooter alignWithMargins="0">
    <oddHeader>&amp;L      
         &amp;G&amp;Cبسم الله الرحمن الرحيم&amp;R
      &amp;"Arabic Transparent,غامق"الجمهورية اليمنية 
    وزارة التربية والتعليم 
         المكتب الفني 
الإدارة العامة للإحصاء والتخطيط</oddHeader>
    <oddFooter xml:space="preserve">&amp;L   ــــ &amp;P ــــ  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2:P17"/>
  <sheetViews>
    <sheetView rightToLeft="1" view="pageBreakPreview" zoomScale="85" zoomScaleNormal="40" zoomScaleSheetLayoutView="85" zoomScalePageLayoutView="0" workbookViewId="0" topLeftCell="A1">
      <selection activeCell="P7" sqref="P7"/>
    </sheetView>
  </sheetViews>
  <sheetFormatPr defaultColWidth="10.28125" defaultRowHeight="12.75"/>
  <cols>
    <col min="1" max="1" width="12.28125" style="6" bestFit="1" customWidth="1"/>
    <col min="2" max="4" width="10.57421875" style="6" bestFit="1" customWidth="1"/>
    <col min="5" max="7" width="10.7109375" style="6" bestFit="1" customWidth="1"/>
    <col min="8" max="10" width="10.57421875" style="6" bestFit="1" customWidth="1"/>
    <col min="11" max="13" width="10.7109375" style="6" bestFit="1" customWidth="1"/>
    <col min="14" max="14" width="9.140625" style="6" bestFit="1" customWidth="1"/>
    <col min="15" max="16" width="5.421875" style="6" customWidth="1"/>
    <col min="17" max="17" width="7.00390625" style="6" customWidth="1"/>
    <col min="18" max="16384" width="10.28125" style="6" customWidth="1"/>
  </cols>
  <sheetData>
    <row r="1" ht="12" customHeight="1"/>
    <row r="2" spans="1:14" ht="18">
      <c r="A2" s="315" t="s">
        <v>109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8">
      <c r="A3" s="355" t="s">
        <v>0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</row>
    <row r="4" ht="6.75" customHeight="1" thickBot="1"/>
    <row r="5" spans="1:14" ht="32.25" customHeight="1" thickBot="1">
      <c r="A5" s="337" t="s">
        <v>37</v>
      </c>
      <c r="B5" s="351" t="s">
        <v>64</v>
      </c>
      <c r="C5" s="381" t="s">
        <v>65</v>
      </c>
      <c r="D5" s="382"/>
      <c r="E5" s="383"/>
      <c r="F5" s="324" t="s">
        <v>66</v>
      </c>
      <c r="G5" s="325"/>
      <c r="H5" s="325"/>
      <c r="I5" s="325"/>
      <c r="J5" s="325"/>
      <c r="K5" s="325"/>
      <c r="L5" s="325"/>
      <c r="M5" s="325"/>
      <c r="N5" s="326"/>
    </row>
    <row r="6" spans="1:14" ht="21" customHeight="1" thickBot="1">
      <c r="A6" s="380"/>
      <c r="B6" s="356"/>
      <c r="C6" s="384"/>
      <c r="D6" s="385"/>
      <c r="E6" s="386"/>
      <c r="F6" s="387" t="s">
        <v>67</v>
      </c>
      <c r="G6" s="388"/>
      <c r="H6" s="389"/>
      <c r="I6" s="388" t="s">
        <v>68</v>
      </c>
      <c r="J6" s="388"/>
      <c r="K6" s="388"/>
      <c r="L6" s="387" t="s">
        <v>69</v>
      </c>
      <c r="M6" s="388"/>
      <c r="N6" s="389"/>
    </row>
    <row r="7" spans="1:16" ht="21" customHeight="1" thickBot="1">
      <c r="A7" s="338"/>
      <c r="B7" s="352"/>
      <c r="C7" s="45" t="s">
        <v>40</v>
      </c>
      <c r="D7" s="2" t="s">
        <v>41</v>
      </c>
      <c r="E7" s="46" t="s">
        <v>14</v>
      </c>
      <c r="F7" s="47" t="s">
        <v>40</v>
      </c>
      <c r="G7" s="48" t="s">
        <v>41</v>
      </c>
      <c r="H7" s="49" t="s">
        <v>14</v>
      </c>
      <c r="I7" s="50" t="s">
        <v>40</v>
      </c>
      <c r="J7" s="48" t="s">
        <v>41</v>
      </c>
      <c r="K7" s="51" t="s">
        <v>14</v>
      </c>
      <c r="L7" s="47" t="s">
        <v>40</v>
      </c>
      <c r="M7" s="48" t="s">
        <v>41</v>
      </c>
      <c r="N7" s="49" t="s">
        <v>14</v>
      </c>
      <c r="P7" s="163"/>
    </row>
    <row r="8" spans="1:14" ht="18" customHeight="1">
      <c r="A8" s="52" t="s">
        <v>39</v>
      </c>
      <c r="B8" s="38">
        <v>18258</v>
      </c>
      <c r="C8" s="24">
        <v>371105</v>
      </c>
      <c r="D8" s="25">
        <v>306719</v>
      </c>
      <c r="E8" s="39">
        <v>677824</v>
      </c>
      <c r="F8" s="24">
        <v>19861</v>
      </c>
      <c r="G8" s="25">
        <v>15835</v>
      </c>
      <c r="H8" s="39">
        <v>35696</v>
      </c>
      <c r="I8" s="40">
        <v>665</v>
      </c>
      <c r="J8" s="25">
        <v>410</v>
      </c>
      <c r="K8" s="41">
        <v>1075</v>
      </c>
      <c r="L8" s="24">
        <v>205</v>
      </c>
      <c r="M8" s="25">
        <v>169</v>
      </c>
      <c r="N8" s="39">
        <v>374</v>
      </c>
    </row>
    <row r="9" spans="1:14" ht="18" customHeight="1">
      <c r="A9" s="53" t="s">
        <v>42</v>
      </c>
      <c r="B9" s="9">
        <v>17683</v>
      </c>
      <c r="C9" s="27">
        <v>321533</v>
      </c>
      <c r="D9" s="11">
        <v>263368</v>
      </c>
      <c r="E9" s="15">
        <v>584901</v>
      </c>
      <c r="F9" s="27">
        <v>24761</v>
      </c>
      <c r="G9" s="11">
        <v>18939</v>
      </c>
      <c r="H9" s="15">
        <v>43700</v>
      </c>
      <c r="I9" s="10">
        <v>797</v>
      </c>
      <c r="J9" s="11">
        <v>578</v>
      </c>
      <c r="K9" s="42">
        <v>1375</v>
      </c>
      <c r="L9" s="27">
        <v>158</v>
      </c>
      <c r="M9" s="11">
        <v>139</v>
      </c>
      <c r="N9" s="15">
        <v>297</v>
      </c>
    </row>
    <row r="10" spans="1:14" ht="18" customHeight="1">
      <c r="A10" s="53" t="s">
        <v>43</v>
      </c>
      <c r="B10" s="9">
        <v>17324</v>
      </c>
      <c r="C10" s="27">
        <v>308842</v>
      </c>
      <c r="D10" s="11">
        <v>236402</v>
      </c>
      <c r="E10" s="15">
        <v>545244</v>
      </c>
      <c r="F10" s="27">
        <v>28765</v>
      </c>
      <c r="G10" s="11">
        <v>17862</v>
      </c>
      <c r="H10" s="15">
        <v>46627</v>
      </c>
      <c r="I10" s="10">
        <v>857</v>
      </c>
      <c r="J10" s="11">
        <v>656</v>
      </c>
      <c r="K10" s="42">
        <v>1513</v>
      </c>
      <c r="L10" s="27">
        <v>178</v>
      </c>
      <c r="M10" s="11">
        <v>136</v>
      </c>
      <c r="N10" s="15">
        <v>314</v>
      </c>
    </row>
    <row r="11" spans="1:14" ht="18" customHeight="1">
      <c r="A11" s="53" t="s">
        <v>44</v>
      </c>
      <c r="B11" s="9">
        <v>16611</v>
      </c>
      <c r="C11" s="27">
        <v>295176</v>
      </c>
      <c r="D11" s="11">
        <v>201109</v>
      </c>
      <c r="E11" s="15">
        <v>496285</v>
      </c>
      <c r="F11" s="27">
        <v>33657</v>
      </c>
      <c r="G11" s="11">
        <v>16676</v>
      </c>
      <c r="H11" s="15">
        <v>50333</v>
      </c>
      <c r="I11" s="10">
        <v>1025</v>
      </c>
      <c r="J11" s="11">
        <v>606</v>
      </c>
      <c r="K11" s="42">
        <v>1631</v>
      </c>
      <c r="L11" s="27">
        <v>162</v>
      </c>
      <c r="M11" s="11">
        <v>140</v>
      </c>
      <c r="N11" s="15">
        <v>302</v>
      </c>
    </row>
    <row r="12" spans="1:14" ht="18" customHeight="1">
      <c r="A12" s="53" t="s">
        <v>45</v>
      </c>
      <c r="B12" s="9">
        <v>15705</v>
      </c>
      <c r="C12" s="27">
        <v>269324</v>
      </c>
      <c r="D12" s="11">
        <v>170994</v>
      </c>
      <c r="E12" s="15">
        <v>440318</v>
      </c>
      <c r="F12" s="27">
        <v>27967</v>
      </c>
      <c r="G12" s="11">
        <v>12258</v>
      </c>
      <c r="H12" s="15">
        <v>40225</v>
      </c>
      <c r="I12" s="10">
        <v>1062</v>
      </c>
      <c r="J12" s="11">
        <v>629</v>
      </c>
      <c r="K12" s="42">
        <v>1691</v>
      </c>
      <c r="L12" s="27">
        <v>159</v>
      </c>
      <c r="M12" s="11">
        <v>138</v>
      </c>
      <c r="N12" s="15">
        <v>297</v>
      </c>
    </row>
    <row r="13" spans="1:14" ht="18" customHeight="1">
      <c r="A13" s="53" t="s">
        <v>46</v>
      </c>
      <c r="B13" s="9">
        <v>14674</v>
      </c>
      <c r="C13" s="27">
        <v>235755</v>
      </c>
      <c r="D13" s="11">
        <v>140039</v>
      </c>
      <c r="E13" s="15">
        <v>375794</v>
      </c>
      <c r="F13" s="27">
        <v>20880</v>
      </c>
      <c r="G13" s="11">
        <v>7749</v>
      </c>
      <c r="H13" s="15">
        <v>28629</v>
      </c>
      <c r="I13" s="10">
        <v>944</v>
      </c>
      <c r="J13" s="11">
        <v>497</v>
      </c>
      <c r="K13" s="42">
        <v>1441</v>
      </c>
      <c r="L13" s="27">
        <v>144</v>
      </c>
      <c r="M13" s="11">
        <v>104</v>
      </c>
      <c r="N13" s="15">
        <v>248</v>
      </c>
    </row>
    <row r="14" spans="1:14" ht="18" customHeight="1">
      <c r="A14" s="53" t="s">
        <v>47</v>
      </c>
      <c r="B14" s="9">
        <v>10108</v>
      </c>
      <c r="C14" s="27">
        <v>209383</v>
      </c>
      <c r="D14" s="11">
        <v>113175</v>
      </c>
      <c r="E14" s="15">
        <v>322558</v>
      </c>
      <c r="F14" s="27">
        <v>20783</v>
      </c>
      <c r="G14" s="11">
        <v>6569</v>
      </c>
      <c r="H14" s="15">
        <v>27352</v>
      </c>
      <c r="I14" s="10">
        <v>1093</v>
      </c>
      <c r="J14" s="11">
        <v>518</v>
      </c>
      <c r="K14" s="42">
        <v>1611</v>
      </c>
      <c r="L14" s="27">
        <v>145</v>
      </c>
      <c r="M14" s="11">
        <v>125</v>
      </c>
      <c r="N14" s="15">
        <v>270</v>
      </c>
    </row>
    <row r="15" spans="1:14" ht="18" customHeight="1">
      <c r="A15" s="53" t="s">
        <v>48</v>
      </c>
      <c r="B15" s="9">
        <v>9252</v>
      </c>
      <c r="C15" s="27">
        <v>177037</v>
      </c>
      <c r="D15" s="11">
        <v>91220</v>
      </c>
      <c r="E15" s="15">
        <v>268257</v>
      </c>
      <c r="F15" s="27">
        <v>15163</v>
      </c>
      <c r="G15" s="11">
        <v>4639</v>
      </c>
      <c r="H15" s="15">
        <v>19802</v>
      </c>
      <c r="I15" s="10">
        <v>865</v>
      </c>
      <c r="J15" s="11">
        <v>418</v>
      </c>
      <c r="K15" s="42">
        <v>1283</v>
      </c>
      <c r="L15" s="27">
        <v>127</v>
      </c>
      <c r="M15" s="11">
        <v>119</v>
      </c>
      <c r="N15" s="15">
        <v>246</v>
      </c>
    </row>
    <row r="16" spans="1:14" ht="18" customHeight="1" thickBot="1">
      <c r="A16" s="54" t="s">
        <v>49</v>
      </c>
      <c r="B16" s="12">
        <v>8361</v>
      </c>
      <c r="C16" s="29">
        <v>175919</v>
      </c>
      <c r="D16" s="14">
        <v>84753</v>
      </c>
      <c r="E16" s="18">
        <v>260672</v>
      </c>
      <c r="F16" s="29">
        <v>20198</v>
      </c>
      <c r="G16" s="14">
        <v>5464</v>
      </c>
      <c r="H16" s="18">
        <v>25662</v>
      </c>
      <c r="I16" s="13">
        <v>740</v>
      </c>
      <c r="J16" s="14">
        <v>314</v>
      </c>
      <c r="K16" s="43">
        <v>1054</v>
      </c>
      <c r="L16" s="29">
        <v>148</v>
      </c>
      <c r="M16" s="14">
        <v>139</v>
      </c>
      <c r="N16" s="18">
        <v>287</v>
      </c>
    </row>
    <row r="17" spans="1:14" ht="33.75" customHeight="1" thickBot="1">
      <c r="A17" s="177" t="s">
        <v>14</v>
      </c>
      <c r="B17" s="8">
        <f aca="true" t="shared" si="0" ref="B17:N17">SUM(B8:B16)</f>
        <v>127976</v>
      </c>
      <c r="C17" s="33">
        <f t="shared" si="0"/>
        <v>2364074</v>
      </c>
      <c r="D17" s="34">
        <f t="shared" si="0"/>
        <v>1607779</v>
      </c>
      <c r="E17" s="35">
        <f t="shared" si="0"/>
        <v>3971853</v>
      </c>
      <c r="F17" s="33">
        <f t="shared" si="0"/>
        <v>212035</v>
      </c>
      <c r="G17" s="34">
        <f t="shared" si="0"/>
        <v>105991</v>
      </c>
      <c r="H17" s="35">
        <f t="shared" si="0"/>
        <v>318026</v>
      </c>
      <c r="I17" s="36">
        <f t="shared" si="0"/>
        <v>8048</v>
      </c>
      <c r="J17" s="34">
        <f t="shared" si="0"/>
        <v>4626</v>
      </c>
      <c r="K17" s="34">
        <f t="shared" si="0"/>
        <v>12674</v>
      </c>
      <c r="L17" s="34">
        <f t="shared" si="0"/>
        <v>1426</v>
      </c>
      <c r="M17" s="34">
        <f t="shared" si="0"/>
        <v>1209</v>
      </c>
      <c r="N17" s="55">
        <f t="shared" si="0"/>
        <v>2635</v>
      </c>
    </row>
  </sheetData>
  <sheetProtection/>
  <mergeCells count="9">
    <mergeCell ref="A2:N2"/>
    <mergeCell ref="A3:N3"/>
    <mergeCell ref="A5:A7"/>
    <mergeCell ref="B5:B7"/>
    <mergeCell ref="C5:E6"/>
    <mergeCell ref="F6:H6"/>
    <mergeCell ref="I6:K6"/>
    <mergeCell ref="L6:N6"/>
    <mergeCell ref="F5:N5"/>
  </mergeCells>
  <printOptions horizontalCentered="1"/>
  <pageMargins left="0" right="0.15748031496062992" top="0.81" bottom="0.53" header="0.15748031496062992" footer="0.19"/>
  <pageSetup horizontalDpi="600" verticalDpi="600" orientation="landscape" paperSize="9" scale="65" r:id="rId2"/>
  <headerFooter alignWithMargins="0">
    <oddHeader>&amp;L      
         &amp;G&amp;Cبسم الله الرحمن الرحيم&amp;R
      &amp;"Arabic Transparent,غامق"الجمهورية اليمنية 
    وزارة التربية والتعليم 
         المكتب الفني 
الإدارة العامة للإحصاء والتخطيط</oddHeader>
    <oddFooter xml:space="preserve">&amp;L   ــــ &amp;P ــــ  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2:O19"/>
  <sheetViews>
    <sheetView rightToLeft="1" view="pageBreakPreview" zoomScale="85" zoomScaleNormal="40" zoomScaleSheetLayoutView="85" zoomScalePageLayoutView="0" workbookViewId="0" topLeftCell="A1">
      <selection activeCell="B22" sqref="B22"/>
    </sheetView>
  </sheetViews>
  <sheetFormatPr defaultColWidth="10.28125" defaultRowHeight="12.75"/>
  <cols>
    <col min="1" max="1" width="15.140625" style="6" customWidth="1"/>
    <col min="2" max="2" width="10.28125" style="6" customWidth="1"/>
    <col min="3" max="4" width="10.57421875" style="6" bestFit="1" customWidth="1"/>
    <col min="5" max="7" width="10.7109375" style="6" bestFit="1" customWidth="1"/>
    <col min="8" max="10" width="10.57421875" style="6" bestFit="1" customWidth="1"/>
    <col min="11" max="13" width="10.7109375" style="6" bestFit="1" customWidth="1"/>
    <col min="14" max="14" width="9.140625" style="6" bestFit="1" customWidth="1"/>
    <col min="15" max="16" width="5.421875" style="6" customWidth="1"/>
    <col min="17" max="17" width="7.00390625" style="6" customWidth="1"/>
    <col min="18" max="16384" width="10.28125" style="6" customWidth="1"/>
  </cols>
  <sheetData>
    <row r="1" ht="12" customHeight="1"/>
    <row r="2" spans="1:14" ht="18">
      <c r="A2" s="315" t="s">
        <v>110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8">
      <c r="A3" s="355" t="s">
        <v>0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</row>
    <row r="4" ht="6.75" customHeight="1" thickBot="1"/>
    <row r="5" spans="1:14" ht="32.25" customHeight="1" thickBot="1">
      <c r="A5" s="337" t="s">
        <v>37</v>
      </c>
      <c r="B5" s="351" t="s">
        <v>64</v>
      </c>
      <c r="C5" s="381" t="s">
        <v>65</v>
      </c>
      <c r="D5" s="382"/>
      <c r="E5" s="383"/>
      <c r="F5" s="324" t="s">
        <v>66</v>
      </c>
      <c r="G5" s="325"/>
      <c r="H5" s="325"/>
      <c r="I5" s="325"/>
      <c r="J5" s="325"/>
      <c r="K5" s="325"/>
      <c r="L5" s="325"/>
      <c r="M5" s="325"/>
      <c r="N5" s="326"/>
    </row>
    <row r="6" spans="1:14" ht="21" customHeight="1" thickBot="1">
      <c r="A6" s="380"/>
      <c r="B6" s="356"/>
      <c r="C6" s="384"/>
      <c r="D6" s="385"/>
      <c r="E6" s="386"/>
      <c r="F6" s="387" t="s">
        <v>67</v>
      </c>
      <c r="G6" s="388"/>
      <c r="H6" s="389"/>
      <c r="I6" s="388" t="s">
        <v>68</v>
      </c>
      <c r="J6" s="388"/>
      <c r="K6" s="388"/>
      <c r="L6" s="387" t="s">
        <v>69</v>
      </c>
      <c r="M6" s="388"/>
      <c r="N6" s="389"/>
    </row>
    <row r="7" spans="1:15" ht="21" customHeight="1" thickBot="1">
      <c r="A7" s="338"/>
      <c r="B7" s="352"/>
      <c r="C7" s="45" t="s">
        <v>40</v>
      </c>
      <c r="D7" s="2" t="s">
        <v>41</v>
      </c>
      <c r="E7" s="46" t="s">
        <v>14</v>
      </c>
      <c r="F7" s="47" t="s">
        <v>40</v>
      </c>
      <c r="G7" s="48" t="s">
        <v>41</v>
      </c>
      <c r="H7" s="49" t="s">
        <v>14</v>
      </c>
      <c r="I7" s="50" t="s">
        <v>40</v>
      </c>
      <c r="J7" s="48" t="s">
        <v>41</v>
      </c>
      <c r="K7" s="51" t="s">
        <v>14</v>
      </c>
      <c r="L7" s="47" t="s">
        <v>40</v>
      </c>
      <c r="M7" s="48" t="s">
        <v>41</v>
      </c>
      <c r="N7" s="49" t="s">
        <v>14</v>
      </c>
      <c r="O7" s="181"/>
    </row>
    <row r="8" spans="1:14" ht="18" customHeight="1">
      <c r="A8" s="52" t="s">
        <v>50</v>
      </c>
      <c r="B8" s="38">
        <v>5194</v>
      </c>
      <c r="C8" s="24">
        <v>132744</v>
      </c>
      <c r="D8" s="25">
        <v>65132</v>
      </c>
      <c r="E8" s="39">
        <v>197876</v>
      </c>
      <c r="F8" s="24">
        <v>11205</v>
      </c>
      <c r="G8" s="25">
        <v>4556</v>
      </c>
      <c r="H8" s="39">
        <v>15761</v>
      </c>
      <c r="I8" s="40">
        <v>1175</v>
      </c>
      <c r="J8" s="25">
        <v>297</v>
      </c>
      <c r="K8" s="41">
        <v>1472</v>
      </c>
      <c r="L8" s="24">
        <v>158</v>
      </c>
      <c r="M8" s="25">
        <v>92</v>
      </c>
      <c r="N8" s="39">
        <v>250</v>
      </c>
    </row>
    <row r="9" spans="1:14" ht="18" customHeight="1">
      <c r="A9" s="53" t="s">
        <v>51</v>
      </c>
      <c r="B9" s="9">
        <v>3529</v>
      </c>
      <c r="C9" s="27">
        <v>83906</v>
      </c>
      <c r="D9" s="11">
        <v>37446</v>
      </c>
      <c r="E9" s="15">
        <v>121352</v>
      </c>
      <c r="F9" s="27">
        <v>4979</v>
      </c>
      <c r="G9" s="11">
        <v>1377</v>
      </c>
      <c r="H9" s="15">
        <v>6356</v>
      </c>
      <c r="I9" s="10">
        <v>995</v>
      </c>
      <c r="J9" s="11">
        <v>165</v>
      </c>
      <c r="K9" s="42">
        <v>1160</v>
      </c>
      <c r="L9" s="27">
        <v>139</v>
      </c>
      <c r="M9" s="11">
        <v>86</v>
      </c>
      <c r="N9" s="15">
        <v>225</v>
      </c>
    </row>
    <row r="10" spans="1:14" ht="18" customHeight="1">
      <c r="A10" s="53" t="s">
        <v>52</v>
      </c>
      <c r="B10" s="9">
        <v>3053</v>
      </c>
      <c r="C10" s="27">
        <v>84516</v>
      </c>
      <c r="D10" s="11">
        <v>35219</v>
      </c>
      <c r="E10" s="15">
        <v>119735</v>
      </c>
      <c r="F10" s="27">
        <v>10649</v>
      </c>
      <c r="G10" s="11">
        <v>3168</v>
      </c>
      <c r="H10" s="15">
        <v>13817</v>
      </c>
      <c r="I10" s="10">
        <v>1125</v>
      </c>
      <c r="J10" s="11">
        <v>116</v>
      </c>
      <c r="K10" s="42">
        <v>1241</v>
      </c>
      <c r="L10" s="27">
        <v>139</v>
      </c>
      <c r="M10" s="11">
        <v>118</v>
      </c>
      <c r="N10" s="15">
        <v>257</v>
      </c>
    </row>
    <row r="11" spans="1:14" ht="18" customHeight="1">
      <c r="A11" s="53" t="s">
        <v>53</v>
      </c>
      <c r="B11" s="9">
        <v>1441</v>
      </c>
      <c r="C11" s="27">
        <v>20949</v>
      </c>
      <c r="D11" s="11">
        <v>16527</v>
      </c>
      <c r="E11" s="15">
        <v>37476</v>
      </c>
      <c r="F11" s="27">
        <v>1381</v>
      </c>
      <c r="G11" s="11">
        <v>725</v>
      </c>
      <c r="H11" s="15">
        <v>2106</v>
      </c>
      <c r="I11" s="10">
        <v>112</v>
      </c>
      <c r="J11" s="11">
        <v>88</v>
      </c>
      <c r="K11" s="42">
        <v>200</v>
      </c>
      <c r="L11" s="27">
        <v>28</v>
      </c>
      <c r="M11" s="11">
        <v>29</v>
      </c>
      <c r="N11" s="15">
        <v>57</v>
      </c>
    </row>
    <row r="12" spans="1:14" ht="18" customHeight="1">
      <c r="A12" s="53" t="s">
        <v>54</v>
      </c>
      <c r="B12" s="9">
        <v>1627</v>
      </c>
      <c r="C12" s="27">
        <v>30664</v>
      </c>
      <c r="D12" s="11">
        <v>18356</v>
      </c>
      <c r="E12" s="15">
        <v>49020</v>
      </c>
      <c r="F12" s="27">
        <v>4598</v>
      </c>
      <c r="G12" s="11">
        <v>1206</v>
      </c>
      <c r="H12" s="15">
        <v>5804</v>
      </c>
      <c r="I12" s="10">
        <v>128</v>
      </c>
      <c r="J12" s="11">
        <v>48</v>
      </c>
      <c r="K12" s="42">
        <v>176</v>
      </c>
      <c r="L12" s="27">
        <v>51</v>
      </c>
      <c r="M12" s="11">
        <v>32</v>
      </c>
      <c r="N12" s="15">
        <v>83</v>
      </c>
    </row>
    <row r="13" spans="1:14" ht="18" customHeight="1">
      <c r="A13" s="53" t="s">
        <v>55</v>
      </c>
      <c r="B13" s="9">
        <v>10</v>
      </c>
      <c r="C13" s="27">
        <v>63</v>
      </c>
      <c r="D13" s="11">
        <v>36</v>
      </c>
      <c r="E13" s="15">
        <v>99</v>
      </c>
      <c r="F13" s="27">
        <v>0</v>
      </c>
      <c r="G13" s="11">
        <v>0</v>
      </c>
      <c r="H13" s="15">
        <v>0</v>
      </c>
      <c r="I13" s="10">
        <v>0</v>
      </c>
      <c r="J13" s="11">
        <v>0</v>
      </c>
      <c r="K13" s="42">
        <v>0</v>
      </c>
      <c r="L13" s="27">
        <v>2</v>
      </c>
      <c r="M13" s="11">
        <v>2</v>
      </c>
      <c r="N13" s="15">
        <v>4</v>
      </c>
    </row>
    <row r="14" spans="1:14" ht="18" customHeight="1">
      <c r="A14" s="53" t="s">
        <v>56</v>
      </c>
      <c r="B14" s="9">
        <v>10</v>
      </c>
      <c r="C14" s="27">
        <v>66</v>
      </c>
      <c r="D14" s="11">
        <v>50</v>
      </c>
      <c r="E14" s="15">
        <v>116</v>
      </c>
      <c r="F14" s="27">
        <v>0</v>
      </c>
      <c r="G14" s="11">
        <v>0</v>
      </c>
      <c r="H14" s="15">
        <v>0</v>
      </c>
      <c r="I14" s="10">
        <v>0</v>
      </c>
      <c r="J14" s="11">
        <v>0</v>
      </c>
      <c r="K14" s="42">
        <v>0</v>
      </c>
      <c r="L14" s="27">
        <v>2</v>
      </c>
      <c r="M14" s="11">
        <v>4</v>
      </c>
      <c r="N14" s="15">
        <v>6</v>
      </c>
    </row>
    <row r="15" spans="1:14" ht="18" customHeight="1">
      <c r="A15" s="53" t="s">
        <v>57</v>
      </c>
      <c r="B15" s="9">
        <v>9</v>
      </c>
      <c r="C15" s="27">
        <v>49</v>
      </c>
      <c r="D15" s="11">
        <v>28</v>
      </c>
      <c r="E15" s="15">
        <v>77</v>
      </c>
      <c r="F15" s="27">
        <v>0</v>
      </c>
      <c r="G15" s="11">
        <v>0</v>
      </c>
      <c r="H15" s="15">
        <v>0</v>
      </c>
      <c r="I15" s="10">
        <v>0</v>
      </c>
      <c r="J15" s="11">
        <v>0</v>
      </c>
      <c r="K15" s="42">
        <v>0</v>
      </c>
      <c r="L15" s="27">
        <v>0</v>
      </c>
      <c r="M15" s="11">
        <v>1</v>
      </c>
      <c r="N15" s="15">
        <v>1</v>
      </c>
    </row>
    <row r="16" spans="1:14" ht="18" customHeight="1">
      <c r="A16" s="53" t="s">
        <v>58</v>
      </c>
      <c r="B16" s="9">
        <v>1</v>
      </c>
      <c r="C16" s="27">
        <v>7</v>
      </c>
      <c r="D16" s="11">
        <v>6</v>
      </c>
      <c r="E16" s="15">
        <v>13</v>
      </c>
      <c r="F16" s="27">
        <v>0</v>
      </c>
      <c r="G16" s="11">
        <v>0</v>
      </c>
      <c r="H16" s="15">
        <v>0</v>
      </c>
      <c r="I16" s="10">
        <v>0</v>
      </c>
      <c r="J16" s="11">
        <v>0</v>
      </c>
      <c r="K16" s="42">
        <v>0</v>
      </c>
      <c r="L16" s="27">
        <v>0</v>
      </c>
      <c r="M16" s="11">
        <v>0</v>
      </c>
      <c r="N16" s="15">
        <v>0</v>
      </c>
    </row>
    <row r="17" spans="1:14" ht="18" customHeight="1">
      <c r="A17" s="53" t="s">
        <v>59</v>
      </c>
      <c r="B17" s="9">
        <v>1</v>
      </c>
      <c r="C17" s="27">
        <v>2</v>
      </c>
      <c r="D17" s="11">
        <v>2</v>
      </c>
      <c r="E17" s="15">
        <v>4</v>
      </c>
      <c r="F17" s="27">
        <v>0</v>
      </c>
      <c r="G17" s="11">
        <v>0</v>
      </c>
      <c r="H17" s="15">
        <v>0</v>
      </c>
      <c r="I17" s="10">
        <v>0</v>
      </c>
      <c r="J17" s="11">
        <v>0</v>
      </c>
      <c r="K17" s="42">
        <v>0</v>
      </c>
      <c r="L17" s="27">
        <v>0</v>
      </c>
      <c r="M17" s="11">
        <v>0</v>
      </c>
      <c r="N17" s="15">
        <v>0</v>
      </c>
    </row>
    <row r="18" spans="1:14" ht="18" customHeight="1" thickBot="1">
      <c r="A18" s="182" t="s">
        <v>60</v>
      </c>
      <c r="B18" s="162">
        <v>1</v>
      </c>
      <c r="C18" s="183">
        <v>11</v>
      </c>
      <c r="D18" s="184">
        <v>11</v>
      </c>
      <c r="E18" s="185">
        <v>22</v>
      </c>
      <c r="F18" s="183">
        <v>0</v>
      </c>
      <c r="G18" s="184">
        <v>0</v>
      </c>
      <c r="H18" s="185">
        <v>0</v>
      </c>
      <c r="I18" s="186">
        <v>0</v>
      </c>
      <c r="J18" s="184">
        <v>0</v>
      </c>
      <c r="K18" s="185">
        <v>0</v>
      </c>
      <c r="L18" s="186">
        <v>0</v>
      </c>
      <c r="M18" s="184">
        <v>0</v>
      </c>
      <c r="N18" s="187">
        <v>0</v>
      </c>
    </row>
    <row r="19" spans="1:14" ht="33.75" customHeight="1" thickBot="1">
      <c r="A19" s="177" t="s">
        <v>14</v>
      </c>
      <c r="B19" s="8">
        <f aca="true" t="shared" si="0" ref="B19:N19">SUM(B8:B18)</f>
        <v>14876</v>
      </c>
      <c r="C19" s="33">
        <f t="shared" si="0"/>
        <v>352977</v>
      </c>
      <c r="D19" s="34">
        <f t="shared" si="0"/>
        <v>172813</v>
      </c>
      <c r="E19" s="35">
        <f t="shared" si="0"/>
        <v>525790</v>
      </c>
      <c r="F19" s="33">
        <f t="shared" si="0"/>
        <v>32812</v>
      </c>
      <c r="G19" s="34">
        <f t="shared" si="0"/>
        <v>11032</v>
      </c>
      <c r="H19" s="35">
        <f t="shared" si="0"/>
        <v>43844</v>
      </c>
      <c r="I19" s="36">
        <f t="shared" si="0"/>
        <v>3535</v>
      </c>
      <c r="J19" s="34">
        <f t="shared" si="0"/>
        <v>714</v>
      </c>
      <c r="K19" s="34">
        <f t="shared" si="0"/>
        <v>4249</v>
      </c>
      <c r="L19" s="34">
        <f t="shared" si="0"/>
        <v>519</v>
      </c>
      <c r="M19" s="34">
        <f t="shared" si="0"/>
        <v>364</v>
      </c>
      <c r="N19" s="55">
        <f t="shared" si="0"/>
        <v>883</v>
      </c>
    </row>
  </sheetData>
  <sheetProtection/>
  <mergeCells count="9">
    <mergeCell ref="F5:N5"/>
    <mergeCell ref="A2:N2"/>
    <mergeCell ref="A3:N3"/>
    <mergeCell ref="A5:A7"/>
    <mergeCell ref="B5:B7"/>
    <mergeCell ref="C5:E6"/>
    <mergeCell ref="F6:H6"/>
    <mergeCell ref="I6:K6"/>
    <mergeCell ref="L6:N6"/>
  </mergeCells>
  <printOptions horizontalCentered="1"/>
  <pageMargins left="0" right="0.15748031496062992" top="0.81" bottom="0.53" header="0.15748031496062992" footer="0.19"/>
  <pageSetup horizontalDpi="600" verticalDpi="600" orientation="landscape" paperSize="9" scale="65" r:id="rId2"/>
  <headerFooter alignWithMargins="0">
    <oddHeader>&amp;L      
         &amp;G&amp;Cبسم الله الرحمن الرحيم&amp;R
      &amp;"Arabic Transparent,غامق"الجمهورية اليمنية 
    وزارة التربية والتعليم 
         المكتب الفني 
الإدارة العامة للإحصاء والتخطيط</oddHeader>
    <oddFooter xml:space="preserve">&amp;L   ــــ &amp;P ــــ 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</dc:creator>
  <cp:keywords/>
  <dc:description/>
  <cp:lastModifiedBy>alsabahi</cp:lastModifiedBy>
  <cp:lastPrinted>2007-05-28T06:22:49Z</cp:lastPrinted>
  <dcterms:created xsi:type="dcterms:W3CDTF">2007-05-28T06:09:47Z</dcterms:created>
  <dcterms:modified xsi:type="dcterms:W3CDTF">2008-11-30T07:43:00Z</dcterms:modified>
  <cp:category/>
  <cp:version/>
  <cp:contentType/>
  <cp:contentStatus/>
</cp:coreProperties>
</file>