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<sst xmlns="http://schemas.openxmlformats.org/spreadsheetml/2006/main" count="46" uniqueCount="28">
  <si>
    <t>البيان</t>
  </si>
  <si>
    <t>الات ومعدات</t>
  </si>
  <si>
    <t>وسائل نقل</t>
  </si>
  <si>
    <t>أثــاث وأصول ثابتة أخرى</t>
  </si>
  <si>
    <t>الإجمالي</t>
  </si>
  <si>
    <t>Buildings and improvements</t>
  </si>
  <si>
    <t>الزراعة والغابات والصيد</t>
  </si>
  <si>
    <t xml:space="preserve">  - قطــاع عـــام</t>
  </si>
  <si>
    <t xml:space="preserve">  - قطــاع خــاص</t>
  </si>
  <si>
    <t>الصناعات الاستخراجية</t>
  </si>
  <si>
    <t>الصناعات التحويلية</t>
  </si>
  <si>
    <t xml:space="preserve">الكهرباء والمياه  </t>
  </si>
  <si>
    <t>التشييد والبناء</t>
  </si>
  <si>
    <t>تجارة الجملة والتجزئة والمطاعم والفنادق والإصلاح</t>
  </si>
  <si>
    <t xml:space="preserve">النقل و التخزين و الاتصالات </t>
  </si>
  <si>
    <t>التمويل والتامين</t>
  </si>
  <si>
    <t>العقارات وخدمات الاعمال</t>
  </si>
  <si>
    <t xml:space="preserve">الخدمات الشخصية وخدمات المجتمع </t>
  </si>
  <si>
    <t xml:space="preserve">أ_ إجمالي الصناعات </t>
  </si>
  <si>
    <t>- إجمالي القطــاع العـــام</t>
  </si>
  <si>
    <t>- إجمالي القطــاع الخــاص</t>
  </si>
  <si>
    <t>ب_ منتجوا الخدمات الحكومية</t>
  </si>
  <si>
    <t>ج_ القطاع العائلي ( خدمات المنازل)</t>
  </si>
  <si>
    <t xml:space="preserve">د_ منتجوا الهيئات اللاربحية التى تخدم العائلات </t>
  </si>
  <si>
    <t>الإجمالي العام</t>
  </si>
  <si>
    <t>التكوين الرأسمالي بحسب الأنشطة الاقتصادية وقطاعات الملكية ( عام ــ خاص ) للعام 2004م  ( بملايين الريالات )</t>
  </si>
  <si>
    <t xml:space="preserve">مباني وتحسينات
</t>
  </si>
  <si>
    <t>الجهاز المركزي للإحصاء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</si>
</sst>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mohammad bold art 1"/>
      <family val="2"/>
    </font>
    <font>
      <sz val="14"/>
      <name val="mohammad bold art 1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 readingOrder="2"/>
      <protection/>
    </xf>
    <xf numFmtId="0" fontId="3" fillId="3" borderId="3" xfId="20" applyFont="1" applyFill="1" applyBorder="1" applyAlignment="1">
      <alignment horizontal="right" vertical="center" wrapText="1" readingOrder="2"/>
      <protection/>
    </xf>
    <xf numFmtId="1" fontId="2" fillId="3" borderId="3" xfId="20" applyNumberFormat="1" applyFont="1" applyFill="1" applyBorder="1" applyAlignment="1">
      <alignment horizontal="center" vertical="center"/>
      <protection/>
    </xf>
    <xf numFmtId="49" fontId="3" fillId="2" borderId="3" xfId="20" applyNumberFormat="1" applyFont="1" applyFill="1" applyBorder="1" applyAlignment="1">
      <alignment horizontal="center" vertical="center" wrapText="1" readingOrder="2"/>
      <protection/>
    </xf>
    <xf numFmtId="1" fontId="2" fillId="0" borderId="3" xfId="20" applyNumberFormat="1" applyFont="1" applyFill="1" applyBorder="1" applyAlignment="1">
      <alignment horizontal="center" vertical="center"/>
      <protection/>
    </xf>
    <xf numFmtId="1" fontId="2" fillId="2" borderId="3" xfId="20" applyNumberFormat="1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right" vertical="center" wrapText="1" readingOrder="2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3" fillId="3" borderId="6" xfId="20" applyFont="1" applyFill="1" applyBorder="1" applyAlignment="1">
      <alignment horizontal="center" vertical="center" wrapText="1" readingOrder="2"/>
      <protection/>
    </xf>
    <xf numFmtId="0" fontId="3" fillId="3" borderId="7" xfId="20" applyFont="1" applyFill="1" applyBorder="1" applyAlignment="1">
      <alignment horizontal="center" vertical="center" wrapText="1" readingOrder="2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ملف رئيسي_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rightToLeft="1" tabSelected="1" view="pageBreakPreview" zoomScale="60" workbookViewId="0" topLeftCell="A1">
      <selection activeCell="A1" sqref="A1:F42"/>
    </sheetView>
  </sheetViews>
  <sheetFormatPr defaultColWidth="9.140625" defaultRowHeight="15"/>
  <cols>
    <col min="1" max="1" width="23.57421875" style="0" customWidth="1"/>
    <col min="2" max="2" width="21.140625" style="0" customWidth="1"/>
    <col min="3" max="3" width="19.421875" style="0" customWidth="1"/>
    <col min="4" max="4" width="20.00390625" style="0" customWidth="1"/>
    <col min="5" max="5" width="28.140625" style="0" customWidth="1"/>
    <col min="6" max="6" width="11.8515625" style="0" customWidth="1"/>
  </cols>
  <sheetData>
    <row r="1" spans="1:6" ht="15">
      <c r="A1" s="13" t="s">
        <v>25</v>
      </c>
      <c r="B1" s="13"/>
      <c r="C1" s="13"/>
      <c r="D1" s="13"/>
      <c r="E1" s="13"/>
      <c r="F1" s="13"/>
    </row>
    <row r="2" spans="1:6" ht="18" customHeight="1">
      <c r="A2" s="11" t="s">
        <v>0</v>
      </c>
      <c r="B2" s="12" t="s">
        <v>26</v>
      </c>
      <c r="C2" s="14" t="s">
        <v>1</v>
      </c>
      <c r="D2" s="14" t="s">
        <v>2</v>
      </c>
      <c r="E2" s="14" t="s">
        <v>3</v>
      </c>
      <c r="F2" s="14" t="s">
        <v>4</v>
      </c>
    </row>
    <row r="3" spans="1:6" ht="18" customHeight="1">
      <c r="A3" s="11"/>
      <c r="B3" s="12" t="s">
        <v>5</v>
      </c>
      <c r="C3" s="15"/>
      <c r="D3" s="15"/>
      <c r="E3" s="15"/>
      <c r="F3" s="15"/>
    </row>
    <row r="4" spans="1:6" ht="20.25">
      <c r="A4" s="1"/>
      <c r="B4" s="2"/>
      <c r="C4" s="3"/>
      <c r="D4" s="3"/>
      <c r="E4" s="3"/>
      <c r="F4" s="3"/>
    </row>
    <row r="5" spans="1:6" ht="20.25">
      <c r="A5" s="4" t="s">
        <v>6</v>
      </c>
      <c r="B5" s="5">
        <f>B6+B7</f>
        <v>47140</v>
      </c>
      <c r="C5" s="5">
        <f>C6+C7</f>
        <v>1055</v>
      </c>
      <c r="D5" s="5">
        <f>D6+D7</f>
        <v>2005</v>
      </c>
      <c r="E5" s="5">
        <f>E6+E7</f>
        <v>1408</v>
      </c>
      <c r="F5" s="5">
        <f aca="true" t="shared" si="0" ref="F5:F41">B5+C5+D5+E5</f>
        <v>51608</v>
      </c>
    </row>
    <row r="6" spans="1:6" ht="20.25">
      <c r="A6" s="6" t="s">
        <v>7</v>
      </c>
      <c r="B6" s="7">
        <v>2621</v>
      </c>
      <c r="C6" s="7">
        <v>388</v>
      </c>
      <c r="D6" s="7">
        <v>55</v>
      </c>
      <c r="E6" s="7">
        <v>135</v>
      </c>
      <c r="F6" s="7">
        <f t="shared" si="0"/>
        <v>3199</v>
      </c>
    </row>
    <row r="7" spans="1:6" ht="20.25">
      <c r="A7" s="6" t="s">
        <v>8</v>
      </c>
      <c r="B7" s="7">
        <v>44519</v>
      </c>
      <c r="C7" s="7">
        <v>667</v>
      </c>
      <c r="D7" s="7">
        <v>1950</v>
      </c>
      <c r="E7" s="8">
        <v>1273</v>
      </c>
      <c r="F7" s="8">
        <f t="shared" si="0"/>
        <v>48409</v>
      </c>
    </row>
    <row r="8" spans="1:6" ht="20.25">
      <c r="A8" s="4" t="s">
        <v>9</v>
      </c>
      <c r="B8" s="5">
        <f>B9+B10</f>
        <v>36778</v>
      </c>
      <c r="C8" s="5">
        <f>C9+C10</f>
        <v>5464</v>
      </c>
      <c r="D8" s="5">
        <f>D9+D10</f>
        <v>6270</v>
      </c>
      <c r="E8" s="5">
        <f>E9+E10</f>
        <v>7944</v>
      </c>
      <c r="F8" s="5">
        <f t="shared" si="0"/>
        <v>56456</v>
      </c>
    </row>
    <row r="9" spans="1:6" ht="20.25">
      <c r="A9" s="6" t="s">
        <v>7</v>
      </c>
      <c r="B9" s="7">
        <v>679</v>
      </c>
      <c r="C9" s="7">
        <v>108</v>
      </c>
      <c r="D9" s="7">
        <v>163</v>
      </c>
      <c r="E9" s="7">
        <v>510</v>
      </c>
      <c r="F9" s="7">
        <f t="shared" si="0"/>
        <v>1460</v>
      </c>
    </row>
    <row r="10" spans="1:6" ht="20.25">
      <c r="A10" s="6" t="s">
        <v>8</v>
      </c>
      <c r="B10" s="8">
        <v>36099</v>
      </c>
      <c r="C10" s="8">
        <v>5356</v>
      </c>
      <c r="D10" s="8">
        <v>6107</v>
      </c>
      <c r="E10" s="8">
        <v>7434</v>
      </c>
      <c r="F10" s="8">
        <f t="shared" si="0"/>
        <v>54996</v>
      </c>
    </row>
    <row r="11" spans="1:6" ht="20.25">
      <c r="A11" s="4" t="s">
        <v>10</v>
      </c>
      <c r="B11" s="5">
        <f>B12+B13</f>
        <v>11895</v>
      </c>
      <c r="C11" s="5">
        <f>C12+C13</f>
        <v>2491</v>
      </c>
      <c r="D11" s="5">
        <f>D12+D13</f>
        <v>2228</v>
      </c>
      <c r="E11" s="5">
        <f>E12+E13</f>
        <v>1665</v>
      </c>
      <c r="F11" s="5">
        <f t="shared" si="0"/>
        <v>18279</v>
      </c>
    </row>
    <row r="12" spans="1:6" ht="20.25">
      <c r="A12" s="6" t="s">
        <v>7</v>
      </c>
      <c r="B12" s="7">
        <v>1237</v>
      </c>
      <c r="C12" s="7">
        <v>1484</v>
      </c>
      <c r="D12" s="7">
        <v>445</v>
      </c>
      <c r="E12" s="7">
        <v>513</v>
      </c>
      <c r="F12" s="7">
        <f t="shared" si="0"/>
        <v>3679</v>
      </c>
    </row>
    <row r="13" spans="1:6" ht="20.25">
      <c r="A13" s="6" t="s">
        <v>8</v>
      </c>
      <c r="B13" s="8">
        <v>10658</v>
      </c>
      <c r="C13" s="8">
        <v>1007</v>
      </c>
      <c r="D13" s="8">
        <v>1783</v>
      </c>
      <c r="E13" s="8">
        <v>1152</v>
      </c>
      <c r="F13" s="8">
        <f t="shared" si="0"/>
        <v>14600</v>
      </c>
    </row>
    <row r="14" spans="1:6" ht="20.25">
      <c r="A14" s="4" t="s">
        <v>11</v>
      </c>
      <c r="B14" s="5">
        <f>B15+B16</f>
        <v>20730</v>
      </c>
      <c r="C14" s="5">
        <f>C15+C16</f>
        <v>31563</v>
      </c>
      <c r="D14" s="5">
        <f>D15+D16</f>
        <v>7392</v>
      </c>
      <c r="E14" s="5">
        <f>E15+E16</f>
        <v>7473</v>
      </c>
      <c r="F14" s="5">
        <f t="shared" si="0"/>
        <v>67158</v>
      </c>
    </row>
    <row r="15" spans="1:6" ht="20.25">
      <c r="A15" s="6" t="s">
        <v>7</v>
      </c>
      <c r="B15" s="7">
        <v>1774</v>
      </c>
      <c r="C15" s="7">
        <v>24214</v>
      </c>
      <c r="D15" s="7">
        <v>596</v>
      </c>
      <c r="E15" s="7">
        <v>718</v>
      </c>
      <c r="F15" s="7">
        <f t="shared" si="0"/>
        <v>27302</v>
      </c>
    </row>
    <row r="16" spans="1:6" ht="20.25">
      <c r="A16" s="6" t="s">
        <v>8</v>
      </c>
      <c r="B16" s="8">
        <v>18956</v>
      </c>
      <c r="C16" s="8">
        <v>7349</v>
      </c>
      <c r="D16" s="8">
        <v>6796</v>
      </c>
      <c r="E16" s="8">
        <v>6755</v>
      </c>
      <c r="F16" s="8">
        <f t="shared" si="0"/>
        <v>39856</v>
      </c>
    </row>
    <row r="17" spans="1:6" ht="20.25">
      <c r="A17" s="4" t="s">
        <v>12</v>
      </c>
      <c r="B17" s="5">
        <f>B18+B19</f>
        <v>2123</v>
      </c>
      <c r="C17" s="5">
        <f>C18+C19</f>
        <v>2924</v>
      </c>
      <c r="D17" s="5">
        <f>D18+D19</f>
        <v>1099</v>
      </c>
      <c r="E17" s="5">
        <f>E18+E19</f>
        <v>988</v>
      </c>
      <c r="F17" s="5">
        <f t="shared" si="0"/>
        <v>7134</v>
      </c>
    </row>
    <row r="18" spans="1:6" ht="20.25">
      <c r="A18" s="6" t="s">
        <v>7</v>
      </c>
      <c r="B18" s="7">
        <v>628</v>
      </c>
      <c r="C18" s="7">
        <v>2200</v>
      </c>
      <c r="D18" s="7">
        <v>250</v>
      </c>
      <c r="E18" s="7">
        <v>17</v>
      </c>
      <c r="F18" s="7">
        <f t="shared" si="0"/>
        <v>3095</v>
      </c>
    </row>
    <row r="19" spans="1:6" ht="20.25">
      <c r="A19" s="6" t="s">
        <v>8</v>
      </c>
      <c r="B19" s="8">
        <v>1495</v>
      </c>
      <c r="C19" s="8">
        <v>724</v>
      </c>
      <c r="D19" s="7">
        <v>849</v>
      </c>
      <c r="E19" s="8">
        <v>971</v>
      </c>
      <c r="F19" s="8">
        <f t="shared" si="0"/>
        <v>4039</v>
      </c>
    </row>
    <row r="20" spans="1:6" ht="54">
      <c r="A20" s="4" t="s">
        <v>13</v>
      </c>
      <c r="B20" s="5">
        <f>B21+B22</f>
        <v>31409</v>
      </c>
      <c r="C20" s="5">
        <f>C21+C22</f>
        <v>1190</v>
      </c>
      <c r="D20" s="5">
        <f>D21+D22</f>
        <v>3236</v>
      </c>
      <c r="E20" s="5">
        <f>E21+E22</f>
        <v>1492</v>
      </c>
      <c r="F20" s="5">
        <f t="shared" si="0"/>
        <v>37327</v>
      </c>
    </row>
    <row r="21" spans="1:6" ht="20.25">
      <c r="A21" s="6" t="s">
        <v>7</v>
      </c>
      <c r="B21" s="7">
        <f>120+16+21.3+6.7</f>
        <v>164</v>
      </c>
      <c r="C21" s="7">
        <v>42</v>
      </c>
      <c r="D21" s="7">
        <v>50</v>
      </c>
      <c r="E21" s="7">
        <v>15</v>
      </c>
      <c r="F21" s="7">
        <f t="shared" si="0"/>
        <v>271</v>
      </c>
    </row>
    <row r="22" spans="1:6" ht="20.25">
      <c r="A22" s="6" t="s">
        <v>8</v>
      </c>
      <c r="B22" s="8">
        <v>31245</v>
      </c>
      <c r="C22" s="8">
        <v>1148</v>
      </c>
      <c r="D22" s="8">
        <v>3186</v>
      </c>
      <c r="E22" s="8">
        <v>1477</v>
      </c>
      <c r="F22" s="8">
        <f t="shared" si="0"/>
        <v>37056</v>
      </c>
    </row>
    <row r="23" spans="1:6" ht="36">
      <c r="A23" s="4" t="s">
        <v>14</v>
      </c>
      <c r="B23" s="5">
        <f>B24+B25</f>
        <v>41337</v>
      </c>
      <c r="C23" s="5">
        <f>C24+C25</f>
        <v>12801</v>
      </c>
      <c r="D23" s="5">
        <f>D24+D25</f>
        <v>3186</v>
      </c>
      <c r="E23" s="5">
        <f>E24+E25</f>
        <v>4311</v>
      </c>
      <c r="F23" s="5">
        <f t="shared" si="0"/>
        <v>61635</v>
      </c>
    </row>
    <row r="24" spans="1:6" ht="20.25">
      <c r="A24" s="6" t="s">
        <v>7</v>
      </c>
      <c r="B24" s="7">
        <v>4422</v>
      </c>
      <c r="C24" s="7">
        <v>11343</v>
      </c>
      <c r="D24" s="7">
        <v>825</v>
      </c>
      <c r="E24" s="7">
        <v>742</v>
      </c>
      <c r="F24" s="7">
        <f t="shared" si="0"/>
        <v>17332</v>
      </c>
    </row>
    <row r="25" spans="1:6" ht="20.25">
      <c r="A25" s="6" t="s">
        <v>8</v>
      </c>
      <c r="B25" s="8">
        <v>36915</v>
      </c>
      <c r="C25" s="8">
        <v>1458</v>
      </c>
      <c r="D25" s="8">
        <v>2361</v>
      </c>
      <c r="E25" s="8">
        <v>3569</v>
      </c>
      <c r="F25" s="8">
        <f t="shared" si="0"/>
        <v>44303</v>
      </c>
    </row>
    <row r="26" spans="1:6" ht="20.25">
      <c r="A26" s="4" t="s">
        <v>15</v>
      </c>
      <c r="B26" s="5">
        <f>B27+B28</f>
        <v>1281</v>
      </c>
      <c r="C26" s="5">
        <f>C27+C28</f>
        <v>654</v>
      </c>
      <c r="D26" s="5">
        <f>D27+D28</f>
        <v>706</v>
      </c>
      <c r="E26" s="5">
        <f>E27+E28</f>
        <v>563</v>
      </c>
      <c r="F26" s="5">
        <f t="shared" si="0"/>
        <v>3204</v>
      </c>
    </row>
    <row r="27" spans="1:6" ht="20.25">
      <c r="A27" s="6" t="s">
        <v>7</v>
      </c>
      <c r="B27" s="7">
        <v>335</v>
      </c>
      <c r="C27" s="7">
        <v>280</v>
      </c>
      <c r="D27" s="7">
        <v>189</v>
      </c>
      <c r="E27" s="7">
        <v>116</v>
      </c>
      <c r="F27" s="7">
        <f t="shared" si="0"/>
        <v>920</v>
      </c>
    </row>
    <row r="28" spans="1:6" ht="20.25">
      <c r="A28" s="6" t="s">
        <v>8</v>
      </c>
      <c r="B28" s="8">
        <v>946</v>
      </c>
      <c r="C28" s="8">
        <v>374</v>
      </c>
      <c r="D28" s="8">
        <v>517</v>
      </c>
      <c r="E28" s="8">
        <v>447</v>
      </c>
      <c r="F28" s="8">
        <f t="shared" si="0"/>
        <v>2284</v>
      </c>
    </row>
    <row r="29" spans="1:6" ht="20.25">
      <c r="A29" s="4" t="s">
        <v>16</v>
      </c>
      <c r="B29" s="5">
        <f>B30+B31</f>
        <v>10284</v>
      </c>
      <c r="C29" s="5">
        <f>C30+C31</f>
        <v>68</v>
      </c>
      <c r="D29" s="5">
        <f>D30+D31</f>
        <v>0</v>
      </c>
      <c r="E29" s="5">
        <f>E30+E31</f>
        <v>74</v>
      </c>
      <c r="F29" s="5">
        <f t="shared" si="0"/>
        <v>10426</v>
      </c>
    </row>
    <row r="30" spans="1:6" ht="20.25">
      <c r="A30" s="6" t="s">
        <v>7</v>
      </c>
      <c r="B30" s="8">
        <v>0</v>
      </c>
      <c r="C30" s="8">
        <v>0</v>
      </c>
      <c r="D30" s="8">
        <v>0</v>
      </c>
      <c r="E30" s="8">
        <v>0</v>
      </c>
      <c r="F30" s="8">
        <f t="shared" si="0"/>
        <v>0</v>
      </c>
    </row>
    <row r="31" spans="1:6" ht="20.25">
      <c r="A31" s="6" t="s">
        <v>8</v>
      </c>
      <c r="B31" s="8">
        <v>10284</v>
      </c>
      <c r="C31" s="8">
        <v>68</v>
      </c>
      <c r="D31" s="8">
        <v>0</v>
      </c>
      <c r="E31" s="8">
        <v>74</v>
      </c>
      <c r="F31" s="8">
        <f t="shared" si="0"/>
        <v>10426</v>
      </c>
    </row>
    <row r="32" spans="1:6" ht="36">
      <c r="A32" s="4" t="s">
        <v>17</v>
      </c>
      <c r="B32" s="5">
        <f>B33+B34</f>
        <v>1723</v>
      </c>
      <c r="C32" s="5">
        <f>C33+C34</f>
        <v>974</v>
      </c>
      <c r="D32" s="5">
        <f>D33+D34</f>
        <v>616</v>
      </c>
      <c r="E32" s="5">
        <f>E33+E34</f>
        <v>668</v>
      </c>
      <c r="F32" s="5">
        <f t="shared" si="0"/>
        <v>3981</v>
      </c>
    </row>
    <row r="33" spans="1:6" ht="20.25">
      <c r="A33" s="6" t="s">
        <v>7</v>
      </c>
      <c r="B33" s="7">
        <v>672</v>
      </c>
      <c r="C33" s="7">
        <v>553</v>
      </c>
      <c r="D33" s="7">
        <v>88</v>
      </c>
      <c r="E33" s="7">
        <v>75</v>
      </c>
      <c r="F33" s="7">
        <f t="shared" si="0"/>
        <v>1388</v>
      </c>
    </row>
    <row r="34" spans="1:6" ht="20.25">
      <c r="A34" s="6" t="s">
        <v>8</v>
      </c>
      <c r="B34" s="8">
        <v>1051</v>
      </c>
      <c r="C34" s="8">
        <v>421</v>
      </c>
      <c r="D34" s="8">
        <v>528</v>
      </c>
      <c r="E34" s="8">
        <v>593</v>
      </c>
      <c r="F34" s="8">
        <f t="shared" si="0"/>
        <v>2593</v>
      </c>
    </row>
    <row r="35" spans="1:6" ht="20.25">
      <c r="A35" s="4" t="s">
        <v>18</v>
      </c>
      <c r="B35" s="5">
        <f>B36+B37</f>
        <v>204700</v>
      </c>
      <c r="C35" s="5">
        <f>C36+C37</f>
        <v>59184</v>
      </c>
      <c r="D35" s="5">
        <f>D36+D37</f>
        <v>26738</v>
      </c>
      <c r="E35" s="5">
        <f>E36+E37</f>
        <v>26586</v>
      </c>
      <c r="F35" s="5">
        <f t="shared" si="0"/>
        <v>317208</v>
      </c>
    </row>
    <row r="36" spans="1:6" ht="20.25">
      <c r="A36" s="6" t="s">
        <v>19</v>
      </c>
      <c r="B36" s="7">
        <f aca="true" t="shared" si="1" ref="B36:E37">B6+B9+B12+B15+B18+B21+B24+B27+B30+B33</f>
        <v>12532</v>
      </c>
      <c r="C36" s="7">
        <f t="shared" si="1"/>
        <v>40612</v>
      </c>
      <c r="D36" s="7">
        <f>D6+D9+D12+D15+D18+D21+D24+D27+D30+D33</f>
        <v>2661</v>
      </c>
      <c r="E36" s="7">
        <f t="shared" si="1"/>
        <v>2841</v>
      </c>
      <c r="F36" s="7">
        <f t="shared" si="0"/>
        <v>58646</v>
      </c>
    </row>
    <row r="37" spans="1:6" ht="36">
      <c r="A37" s="6" t="s">
        <v>20</v>
      </c>
      <c r="B37" s="8">
        <f t="shared" si="1"/>
        <v>192168</v>
      </c>
      <c r="C37" s="8">
        <f t="shared" si="1"/>
        <v>18572</v>
      </c>
      <c r="D37" s="8">
        <f t="shared" si="1"/>
        <v>24077</v>
      </c>
      <c r="E37" s="8">
        <f t="shared" si="1"/>
        <v>23745</v>
      </c>
      <c r="F37" s="8">
        <f t="shared" si="0"/>
        <v>258562</v>
      </c>
    </row>
    <row r="38" spans="1:6" ht="36">
      <c r="A38" s="4" t="s">
        <v>21</v>
      </c>
      <c r="B38" s="5">
        <v>117200</v>
      </c>
      <c r="C38" s="5">
        <v>29576</v>
      </c>
      <c r="D38" s="5">
        <v>7490</v>
      </c>
      <c r="E38" s="5">
        <v>66903</v>
      </c>
      <c r="F38" s="5">
        <f t="shared" si="0"/>
        <v>221169</v>
      </c>
    </row>
    <row r="39" spans="1:6" ht="36">
      <c r="A39" s="4" t="s">
        <v>22</v>
      </c>
      <c r="B39" s="5">
        <v>0</v>
      </c>
      <c r="C39" s="5">
        <v>0</v>
      </c>
      <c r="D39" s="5">
        <v>0</v>
      </c>
      <c r="E39" s="5">
        <v>0</v>
      </c>
      <c r="F39" s="5">
        <f t="shared" si="0"/>
        <v>0</v>
      </c>
    </row>
    <row r="40" spans="1:6" ht="54">
      <c r="A40" s="4" t="s">
        <v>23</v>
      </c>
      <c r="B40" s="5">
        <v>0</v>
      </c>
      <c r="C40" s="5">
        <v>10</v>
      </c>
      <c r="D40" s="5">
        <v>30</v>
      </c>
      <c r="E40" s="5">
        <v>11</v>
      </c>
      <c r="F40" s="5">
        <f t="shared" si="0"/>
        <v>51</v>
      </c>
    </row>
    <row r="41" spans="1:6" ht="20.25">
      <c r="A41" s="9" t="s">
        <v>24</v>
      </c>
      <c r="B41" s="5">
        <f>B5+B8+B11+B14+B17+B20+B23+B26+B29+B32+B38+B39+B40</f>
        <v>321900</v>
      </c>
      <c r="C41" s="5">
        <f>C5+C8+C11+C14+C17+C20+C23+C26+C29+C32+C38+C39+C40</f>
        <v>88770</v>
      </c>
      <c r="D41" s="5">
        <f>D5+D8+D11+D14+D17+D20+D23+D26+D29+D32+D38+D39+D40</f>
        <v>34258</v>
      </c>
      <c r="E41" s="5">
        <f>E5+E8+E11+E14+E17+E20+E23+E26+E29+E32+E38+E39+E40</f>
        <v>93500</v>
      </c>
      <c r="F41" s="5">
        <f t="shared" si="0"/>
        <v>538428</v>
      </c>
    </row>
    <row r="42" ht="18">
      <c r="A42" s="10" t="s">
        <v>27</v>
      </c>
    </row>
  </sheetData>
  <mergeCells count="7">
    <mergeCell ref="A2:A3"/>
    <mergeCell ref="B2:B3"/>
    <mergeCell ref="A1:F1"/>
    <mergeCell ref="C2:C3"/>
    <mergeCell ref="D2:D3"/>
    <mergeCell ref="E2:E3"/>
    <mergeCell ref="F2:F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2008-09-06T19:43:59Z</dcterms:modified>
  <cp:category/>
  <cp:version/>
  <cp:contentType/>
  <cp:contentStatus/>
</cp:coreProperties>
</file>