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<sst xmlns="http://schemas.openxmlformats.org/spreadsheetml/2006/main" count="46" uniqueCount="28">
  <si>
    <t>البيان</t>
  </si>
  <si>
    <t>الات ومعدات</t>
  </si>
  <si>
    <t>وسائل نقل</t>
  </si>
  <si>
    <t>أثــاث وأصول ثابتة أخرى</t>
  </si>
  <si>
    <t>الإجمالي</t>
  </si>
  <si>
    <t>Buildings and improvements</t>
  </si>
  <si>
    <t>الزراعة والغابات والصيد</t>
  </si>
  <si>
    <t xml:space="preserve">  - قطــاع عـــام</t>
  </si>
  <si>
    <t xml:space="preserve">  - قطــاع خــاص</t>
  </si>
  <si>
    <t>الصناعات الاستخراجية</t>
  </si>
  <si>
    <t>الصناعات التحويلية</t>
  </si>
  <si>
    <t xml:space="preserve">الكهرباء والمياه  </t>
  </si>
  <si>
    <t>التشييد والبناء</t>
  </si>
  <si>
    <t>تجارة الجملة والتجزئة والمطاعم والفنادق والإصلاح</t>
  </si>
  <si>
    <t xml:space="preserve">النقل و التخزين و الاتصالات </t>
  </si>
  <si>
    <t>التمويل والتامين</t>
  </si>
  <si>
    <t>العقارات وخدمات الاعمال</t>
  </si>
  <si>
    <t xml:space="preserve">الخدمات الشخصية وخدمات المجتمع </t>
  </si>
  <si>
    <t xml:space="preserve">أ_ إجمالي الصناعات </t>
  </si>
  <si>
    <t>- إجمالي القطــاع العـــام</t>
  </si>
  <si>
    <t>- إجمالي القطــاع الخــاص</t>
  </si>
  <si>
    <t>ب_ منتجوا الخدمات الحكومية</t>
  </si>
  <si>
    <t>ج_ القطاع العائلي ( خدمات المنازل )</t>
  </si>
  <si>
    <t xml:space="preserve">د_ منتجوا الهيئات اللاربحية التى تخدم العائلات </t>
  </si>
  <si>
    <t>الإجمالي العام</t>
  </si>
  <si>
    <t>التكوين الرأسمالي بحسب الأنشطة الاقتصادية وقطاعات الملكية ( عام ــ خاص ) للعام 2003م  ( بملايين الريالات)</t>
  </si>
  <si>
    <t>مباني وتحسينات</t>
  </si>
  <si>
    <t>الجهاز المركزي للإحصاء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</si>
</sst>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Simplified Arabic"/>
      <family val="2"/>
    </font>
    <font>
      <b/>
      <sz val="14"/>
      <name val="Simplified Arabic"/>
      <family val="2"/>
    </font>
    <font>
      <sz val="16"/>
      <name val="Simplified Arabic"/>
      <family val="2"/>
    </font>
    <font>
      <sz val="14"/>
      <name val="Simplified Arabic"/>
      <family val="2"/>
    </font>
    <font>
      <b/>
      <sz val="16"/>
      <name val="Simplified Arabic"/>
      <family val="2"/>
    </font>
    <font>
      <b/>
      <sz val="15"/>
      <name val="Simplified Arabic"/>
      <family val="2"/>
    </font>
    <font>
      <sz val="11"/>
      <color theme="1"/>
      <name val="Simplified Arabic"/>
      <family val="2"/>
    </font>
    <font>
      <b/>
      <sz val="11"/>
      <color theme="1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8" fillId="0" borderId="0" xfId="0" applyFont="1"/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 readingOrder="2"/>
      <protection/>
    </xf>
    <xf numFmtId="0" fontId="3" fillId="3" borderId="3" xfId="20" applyFont="1" applyFill="1" applyBorder="1" applyAlignment="1">
      <alignment horizontal="right" vertical="center" wrapText="1" readingOrder="2"/>
      <protection/>
    </xf>
    <xf numFmtId="1" fontId="6" fillId="3" borderId="3" xfId="20" applyNumberFormat="1" applyFont="1" applyFill="1" applyBorder="1" applyAlignment="1">
      <alignment horizontal="center" vertical="center"/>
      <protection/>
    </xf>
    <xf numFmtId="49" fontId="3" fillId="0" borderId="3" xfId="20" applyNumberFormat="1" applyFont="1" applyFill="1" applyBorder="1" applyAlignment="1">
      <alignment horizontal="center" vertical="center" wrapText="1" readingOrder="2"/>
      <protection/>
    </xf>
    <xf numFmtId="1" fontId="6" fillId="0" borderId="3" xfId="20" applyNumberFormat="1" applyFont="1" applyFill="1" applyBorder="1" applyAlignment="1">
      <alignment horizontal="center" vertical="center"/>
      <protection/>
    </xf>
    <xf numFmtId="49" fontId="3" fillId="2" borderId="3" xfId="20" applyNumberFormat="1" applyFont="1" applyFill="1" applyBorder="1" applyAlignment="1">
      <alignment horizontal="center" vertical="center" wrapText="1" readingOrder="2"/>
      <protection/>
    </xf>
    <xf numFmtId="1" fontId="6" fillId="2" borderId="3" xfId="20" applyNumberFormat="1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2" fillId="3" borderId="3" xfId="20" applyFont="1" applyFill="1" applyBorder="1" applyAlignment="1">
      <alignment horizontal="center" vertical="center" wrapText="1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9" fillId="0" borderId="4" xfId="0" applyFont="1" applyBorder="1" applyAlignment="1">
      <alignment horizontal="center"/>
    </xf>
    <xf numFmtId="0" fontId="3" fillId="3" borderId="5" xfId="20" applyFont="1" applyFill="1" applyBorder="1" applyAlignment="1">
      <alignment horizontal="center" vertical="center" wrapText="1" readingOrder="2"/>
      <protection/>
    </xf>
    <xf numFmtId="0" fontId="3" fillId="3" borderId="6" xfId="20" applyFont="1" applyFill="1" applyBorder="1" applyAlignment="1">
      <alignment horizontal="center" vertical="center" wrapText="1" readingOrder="2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ملف رئيسي_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rightToLeft="1" tabSelected="1" view="pageBreakPreview" zoomScale="60" workbookViewId="0" topLeftCell="A1">
      <selection activeCell="A1" sqref="A1:F42"/>
    </sheetView>
  </sheetViews>
  <sheetFormatPr defaultColWidth="9.00390625" defaultRowHeight="15"/>
  <cols>
    <col min="1" max="1" width="31.00390625" style="1" customWidth="1"/>
    <col min="2" max="2" width="22.421875" style="1" customWidth="1"/>
    <col min="3" max="3" width="14.140625" style="1" customWidth="1"/>
    <col min="4" max="4" width="19.421875" style="1" customWidth="1"/>
    <col min="5" max="5" width="31.8515625" style="1" customWidth="1"/>
    <col min="6" max="6" width="35.421875" style="1" customWidth="1"/>
    <col min="7" max="7" width="16.57421875" style="1" customWidth="1"/>
    <col min="8" max="16384" width="9.00390625" style="1" customWidth="1"/>
  </cols>
  <sheetData>
    <row r="1" spans="1:7" ht="15">
      <c r="A1" s="15" t="s">
        <v>25</v>
      </c>
      <c r="B1" s="15"/>
      <c r="C1" s="15"/>
      <c r="D1" s="15"/>
      <c r="E1" s="15"/>
      <c r="F1" s="15"/>
      <c r="G1" s="12"/>
    </row>
    <row r="2" spans="1:6" ht="26.25" customHeight="1">
      <c r="A2" s="13" t="s">
        <v>0</v>
      </c>
      <c r="B2" s="14" t="s">
        <v>26</v>
      </c>
      <c r="C2" s="16" t="s">
        <v>1</v>
      </c>
      <c r="D2" s="16" t="s">
        <v>2</v>
      </c>
      <c r="E2" s="16" t="s">
        <v>3</v>
      </c>
      <c r="F2" s="16" t="s">
        <v>4</v>
      </c>
    </row>
    <row r="3" spans="1:6" ht="26.25" customHeight="1">
      <c r="A3" s="13"/>
      <c r="B3" s="14" t="s">
        <v>5</v>
      </c>
      <c r="C3" s="17"/>
      <c r="D3" s="17"/>
      <c r="E3" s="17"/>
      <c r="F3" s="17"/>
    </row>
    <row r="4" spans="1:6" ht="30">
      <c r="A4" s="2"/>
      <c r="B4" s="3"/>
      <c r="C4" s="4"/>
      <c r="D4" s="4"/>
      <c r="E4" s="4"/>
      <c r="F4" s="4"/>
    </row>
    <row r="5" spans="1:6" ht="30">
      <c r="A5" s="5" t="s">
        <v>6</v>
      </c>
      <c r="B5" s="6">
        <f>B6+B7</f>
        <v>38569</v>
      </c>
      <c r="C5" s="6">
        <f>C6+C7</f>
        <v>3843</v>
      </c>
      <c r="D5" s="6">
        <f>D6+D7</f>
        <v>2108</v>
      </c>
      <c r="E5" s="6">
        <f>E6+E7</f>
        <v>1682</v>
      </c>
      <c r="F5" s="6">
        <f aca="true" t="shared" si="0" ref="F5:F39">B5+C5+D5+E5</f>
        <v>46202</v>
      </c>
    </row>
    <row r="6" spans="1:6" ht="30">
      <c r="A6" s="7" t="s">
        <v>7</v>
      </c>
      <c r="B6" s="8">
        <v>3985</v>
      </c>
      <c r="C6" s="8">
        <v>605</v>
      </c>
      <c r="D6" s="8">
        <v>75</v>
      </c>
      <c r="E6" s="8">
        <v>1064</v>
      </c>
      <c r="F6" s="8">
        <f t="shared" si="0"/>
        <v>5729</v>
      </c>
    </row>
    <row r="7" spans="1:6" ht="30">
      <c r="A7" s="7" t="s">
        <v>8</v>
      </c>
      <c r="B7" s="8">
        <v>34584</v>
      </c>
      <c r="C7" s="8">
        <v>3238</v>
      </c>
      <c r="D7" s="8">
        <v>2033</v>
      </c>
      <c r="E7" s="8">
        <v>618</v>
      </c>
      <c r="F7" s="8">
        <f t="shared" si="0"/>
        <v>40473</v>
      </c>
    </row>
    <row r="8" spans="1:6" ht="30">
      <c r="A8" s="5" t="s">
        <v>9</v>
      </c>
      <c r="B8" s="6">
        <f>B9+B10</f>
        <v>32083</v>
      </c>
      <c r="C8" s="6">
        <f>C9+C10</f>
        <v>8373</v>
      </c>
      <c r="D8" s="6">
        <f>D9+D10</f>
        <v>5166</v>
      </c>
      <c r="E8" s="6">
        <f>E9+E10</f>
        <v>2947</v>
      </c>
      <c r="F8" s="6">
        <f t="shared" si="0"/>
        <v>48569</v>
      </c>
    </row>
    <row r="9" spans="1:6" ht="30">
      <c r="A9" s="7" t="s">
        <v>7</v>
      </c>
      <c r="B9" s="8">
        <v>327</v>
      </c>
      <c r="C9" s="8">
        <v>57</v>
      </c>
      <c r="D9" s="8">
        <v>111</v>
      </c>
      <c r="E9" s="8">
        <v>1535</v>
      </c>
      <c r="F9" s="8">
        <f t="shared" si="0"/>
        <v>2030</v>
      </c>
    </row>
    <row r="10" spans="1:6" ht="30">
      <c r="A10" s="7" t="s">
        <v>8</v>
      </c>
      <c r="B10" s="8">
        <v>31756</v>
      </c>
      <c r="C10" s="8">
        <v>8316</v>
      </c>
      <c r="D10" s="8">
        <v>5055</v>
      </c>
      <c r="E10" s="8">
        <v>1412</v>
      </c>
      <c r="F10" s="8">
        <f t="shared" si="0"/>
        <v>46539</v>
      </c>
    </row>
    <row r="11" spans="1:6" ht="30">
      <c r="A11" s="5" t="s">
        <v>10</v>
      </c>
      <c r="B11" s="6">
        <f>B12+B13</f>
        <v>4427</v>
      </c>
      <c r="C11" s="6">
        <f>C12+C13</f>
        <v>4352</v>
      </c>
      <c r="D11" s="6">
        <f>D12+D13</f>
        <v>2551</v>
      </c>
      <c r="E11" s="6">
        <f>E12+E13</f>
        <v>2074</v>
      </c>
      <c r="F11" s="6">
        <f t="shared" si="0"/>
        <v>13404</v>
      </c>
    </row>
    <row r="12" spans="1:6" ht="30">
      <c r="A12" s="7" t="s">
        <v>7</v>
      </c>
      <c r="B12" s="8">
        <v>890</v>
      </c>
      <c r="C12" s="8">
        <v>1255</v>
      </c>
      <c r="D12" s="8">
        <v>532</v>
      </c>
      <c r="E12" s="8">
        <v>1918</v>
      </c>
      <c r="F12" s="8">
        <f t="shared" si="0"/>
        <v>4595</v>
      </c>
    </row>
    <row r="13" spans="1:6" ht="30">
      <c r="A13" s="7" t="s">
        <v>8</v>
      </c>
      <c r="B13" s="8">
        <v>3537</v>
      </c>
      <c r="C13" s="8">
        <v>3097</v>
      </c>
      <c r="D13" s="8">
        <v>2019</v>
      </c>
      <c r="E13" s="8">
        <v>156</v>
      </c>
      <c r="F13" s="8">
        <f t="shared" si="0"/>
        <v>8809</v>
      </c>
    </row>
    <row r="14" spans="1:6" ht="30">
      <c r="A14" s="5" t="s">
        <v>11</v>
      </c>
      <c r="B14" s="6">
        <f>B15+B16</f>
        <v>19954</v>
      </c>
      <c r="C14" s="6">
        <f>C15+C16</f>
        <v>31129</v>
      </c>
      <c r="D14" s="6">
        <f>D15+D16</f>
        <v>4473</v>
      </c>
      <c r="E14" s="6">
        <f>E15+E16</f>
        <v>4361</v>
      </c>
      <c r="F14" s="6">
        <f t="shared" si="0"/>
        <v>59917</v>
      </c>
    </row>
    <row r="15" spans="1:6" ht="30">
      <c r="A15" s="7" t="s">
        <v>7</v>
      </c>
      <c r="B15" s="8">
        <v>5298</v>
      </c>
      <c r="C15" s="8">
        <v>20194</v>
      </c>
      <c r="D15" s="8">
        <v>986</v>
      </c>
      <c r="E15" s="8">
        <v>3225</v>
      </c>
      <c r="F15" s="8">
        <f t="shared" si="0"/>
        <v>29703</v>
      </c>
    </row>
    <row r="16" spans="1:6" ht="30">
      <c r="A16" s="7" t="s">
        <v>8</v>
      </c>
      <c r="B16" s="8">
        <v>14656</v>
      </c>
      <c r="C16" s="8">
        <v>10935</v>
      </c>
      <c r="D16" s="8">
        <v>3487</v>
      </c>
      <c r="E16" s="8">
        <v>1136</v>
      </c>
      <c r="F16" s="8">
        <f t="shared" si="0"/>
        <v>30214</v>
      </c>
    </row>
    <row r="17" spans="1:6" ht="30">
      <c r="A17" s="5" t="s">
        <v>12</v>
      </c>
      <c r="B17" s="6">
        <f>B18+B19</f>
        <v>1147</v>
      </c>
      <c r="C17" s="6">
        <f>C18+C19</f>
        <v>2187</v>
      </c>
      <c r="D17" s="6">
        <f>D18+D19</f>
        <v>2350</v>
      </c>
      <c r="E17" s="6">
        <f>E18+E19</f>
        <v>160</v>
      </c>
      <c r="F17" s="6">
        <f t="shared" si="0"/>
        <v>5844</v>
      </c>
    </row>
    <row r="18" spans="1:6" ht="30">
      <c r="A18" s="7" t="s">
        <v>7</v>
      </c>
      <c r="B18" s="8">
        <v>0</v>
      </c>
      <c r="C18" s="8">
        <v>947</v>
      </c>
      <c r="D18" s="8">
        <v>1604</v>
      </c>
      <c r="E18" s="8">
        <v>16</v>
      </c>
      <c r="F18" s="8">
        <f t="shared" si="0"/>
        <v>2567</v>
      </c>
    </row>
    <row r="19" spans="1:6" ht="30">
      <c r="A19" s="7" t="s">
        <v>8</v>
      </c>
      <c r="B19" s="8">
        <v>1147</v>
      </c>
      <c r="C19" s="8">
        <v>1240</v>
      </c>
      <c r="D19" s="8">
        <v>746</v>
      </c>
      <c r="E19" s="8">
        <v>144</v>
      </c>
      <c r="F19" s="8">
        <f t="shared" si="0"/>
        <v>3277</v>
      </c>
    </row>
    <row r="20" spans="1:6" ht="52.5">
      <c r="A20" s="5" t="s">
        <v>13</v>
      </c>
      <c r="B20" s="6">
        <f>B21+B22</f>
        <v>24419</v>
      </c>
      <c r="C20" s="6">
        <f>C21+C22</f>
        <v>3258</v>
      </c>
      <c r="D20" s="6">
        <f>D21+D22</f>
        <v>3485</v>
      </c>
      <c r="E20" s="6">
        <f>E21+E22</f>
        <v>700</v>
      </c>
      <c r="F20" s="6">
        <f t="shared" si="0"/>
        <v>31862</v>
      </c>
    </row>
    <row r="21" spans="1:6" ht="30">
      <c r="A21" s="7" t="s">
        <v>7</v>
      </c>
      <c r="B21" s="8">
        <v>231</v>
      </c>
      <c r="C21" s="8">
        <v>54</v>
      </c>
      <c r="D21" s="8">
        <v>72</v>
      </c>
      <c r="E21" s="8">
        <v>41</v>
      </c>
      <c r="F21" s="8">
        <f t="shared" si="0"/>
        <v>398</v>
      </c>
    </row>
    <row r="22" spans="1:6" ht="30">
      <c r="A22" s="7" t="s">
        <v>8</v>
      </c>
      <c r="B22" s="8">
        <v>24188</v>
      </c>
      <c r="C22" s="8">
        <v>3204</v>
      </c>
      <c r="D22" s="8">
        <v>3413</v>
      </c>
      <c r="E22" s="8">
        <v>659</v>
      </c>
      <c r="F22" s="8">
        <f t="shared" si="0"/>
        <v>31464</v>
      </c>
    </row>
    <row r="23" spans="1:6" ht="30">
      <c r="A23" s="5" t="s">
        <v>14</v>
      </c>
      <c r="B23" s="6">
        <f>B24+B25</f>
        <v>29642</v>
      </c>
      <c r="C23" s="6">
        <f>C24+C25</f>
        <v>17495</v>
      </c>
      <c r="D23" s="6">
        <f>D24+D25</f>
        <v>2643</v>
      </c>
      <c r="E23" s="6">
        <f>E24+E25</f>
        <v>9071</v>
      </c>
      <c r="F23" s="6">
        <f t="shared" si="0"/>
        <v>58851</v>
      </c>
    </row>
    <row r="24" spans="1:6" ht="30">
      <c r="A24" s="7" t="s">
        <v>7</v>
      </c>
      <c r="B24" s="8">
        <v>1974</v>
      </c>
      <c r="C24" s="8">
        <v>14538</v>
      </c>
      <c r="D24" s="8">
        <v>532</v>
      </c>
      <c r="E24" s="8">
        <v>6679</v>
      </c>
      <c r="F24" s="8">
        <f t="shared" si="0"/>
        <v>23723</v>
      </c>
    </row>
    <row r="25" spans="1:6" ht="30">
      <c r="A25" s="7" t="s">
        <v>8</v>
      </c>
      <c r="B25" s="8">
        <v>27668</v>
      </c>
      <c r="C25" s="8">
        <v>2957</v>
      </c>
      <c r="D25" s="8">
        <v>2111</v>
      </c>
      <c r="E25" s="8">
        <v>2392</v>
      </c>
      <c r="F25" s="8">
        <f t="shared" si="0"/>
        <v>35128</v>
      </c>
    </row>
    <row r="26" spans="1:6" ht="30">
      <c r="A26" s="5" t="s">
        <v>15</v>
      </c>
      <c r="B26" s="6">
        <f>B27+B28</f>
        <v>1226</v>
      </c>
      <c r="C26" s="6">
        <f>C27+C28</f>
        <v>476</v>
      </c>
      <c r="D26" s="6">
        <f>D27+D28</f>
        <v>259</v>
      </c>
      <c r="E26" s="6">
        <f>E27+E28</f>
        <v>343</v>
      </c>
      <c r="F26" s="6">
        <f t="shared" si="0"/>
        <v>2304</v>
      </c>
    </row>
    <row r="27" spans="1:6" ht="30">
      <c r="A27" s="7" t="s">
        <v>7</v>
      </c>
      <c r="B27" s="8">
        <v>217</v>
      </c>
      <c r="C27" s="8">
        <v>260</v>
      </c>
      <c r="D27" s="8">
        <v>81</v>
      </c>
      <c r="E27" s="8">
        <v>85</v>
      </c>
      <c r="F27" s="8">
        <f t="shared" si="0"/>
        <v>643</v>
      </c>
    </row>
    <row r="28" spans="1:6" ht="30">
      <c r="A28" s="7" t="s">
        <v>8</v>
      </c>
      <c r="B28" s="8">
        <v>1009</v>
      </c>
      <c r="C28" s="8">
        <v>216</v>
      </c>
      <c r="D28" s="8">
        <v>178</v>
      </c>
      <c r="E28" s="8">
        <v>258</v>
      </c>
      <c r="F28" s="8">
        <f t="shared" si="0"/>
        <v>1661</v>
      </c>
    </row>
    <row r="29" spans="1:6" ht="30">
      <c r="A29" s="5" t="s">
        <v>16</v>
      </c>
      <c r="B29" s="6">
        <f>B30+B31</f>
        <v>8767</v>
      </c>
      <c r="C29" s="6">
        <f>C30+C31</f>
        <v>115</v>
      </c>
      <c r="D29" s="6">
        <f>D30+D31</f>
        <v>0</v>
      </c>
      <c r="E29" s="6">
        <f>E30+E31</f>
        <v>2</v>
      </c>
      <c r="F29" s="6">
        <f t="shared" si="0"/>
        <v>8884</v>
      </c>
    </row>
    <row r="30" spans="1:6" ht="30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 ht="30">
      <c r="A31" s="9" t="s">
        <v>8</v>
      </c>
      <c r="B31" s="10">
        <v>8767</v>
      </c>
      <c r="C31" s="10">
        <v>115</v>
      </c>
      <c r="D31" s="10">
        <v>0</v>
      </c>
      <c r="E31" s="10">
        <v>2</v>
      </c>
      <c r="F31" s="10">
        <f t="shared" si="0"/>
        <v>8884</v>
      </c>
    </row>
    <row r="32" spans="1:6" ht="52.5">
      <c r="A32" s="5" t="s">
        <v>17</v>
      </c>
      <c r="B32" s="6">
        <f>B33+B34</f>
        <v>833</v>
      </c>
      <c r="C32" s="6">
        <f>C33+C34</f>
        <v>802</v>
      </c>
      <c r="D32" s="6">
        <f>D33+D34</f>
        <v>466</v>
      </c>
      <c r="E32" s="6">
        <f>E33+E34</f>
        <v>896</v>
      </c>
      <c r="F32" s="6">
        <f t="shared" si="0"/>
        <v>2997</v>
      </c>
    </row>
    <row r="33" spans="1:6" ht="30">
      <c r="A33" s="7" t="s">
        <v>7</v>
      </c>
      <c r="B33" s="8">
        <v>627</v>
      </c>
      <c r="C33" s="8">
        <v>236</v>
      </c>
      <c r="D33" s="8">
        <v>106</v>
      </c>
      <c r="E33" s="8">
        <v>675</v>
      </c>
      <c r="F33" s="8">
        <f t="shared" si="0"/>
        <v>1644</v>
      </c>
    </row>
    <row r="34" spans="1:6" ht="30">
      <c r="A34" s="7" t="s">
        <v>8</v>
      </c>
      <c r="B34" s="8">
        <v>206</v>
      </c>
      <c r="C34" s="8">
        <v>566</v>
      </c>
      <c r="D34" s="8">
        <v>360</v>
      </c>
      <c r="E34" s="8">
        <v>221</v>
      </c>
      <c r="F34" s="8">
        <f t="shared" si="0"/>
        <v>1353</v>
      </c>
    </row>
    <row r="35" spans="1:6" ht="30">
      <c r="A35" s="5" t="s">
        <v>18</v>
      </c>
      <c r="B35" s="6">
        <f>B36+B37</f>
        <v>161067</v>
      </c>
      <c r="C35" s="6">
        <f>C36+C37</f>
        <v>72030</v>
      </c>
      <c r="D35" s="6">
        <f>D36+D37</f>
        <v>23501</v>
      </c>
      <c r="E35" s="6">
        <f>E36+E37</f>
        <v>22236</v>
      </c>
      <c r="F35" s="6">
        <f t="shared" si="0"/>
        <v>278834</v>
      </c>
    </row>
    <row r="36" spans="1:6" ht="30">
      <c r="A36" s="7" t="s">
        <v>19</v>
      </c>
      <c r="B36" s="8">
        <f aca="true" t="shared" si="1" ref="B36:E37">B6+B9+B12+B15+B18+B21+B24+B27+B30+B33</f>
        <v>13549</v>
      </c>
      <c r="C36" s="8">
        <f t="shared" si="1"/>
        <v>38146</v>
      </c>
      <c r="D36" s="8">
        <f t="shared" si="1"/>
        <v>4099</v>
      </c>
      <c r="E36" s="8">
        <f t="shared" si="1"/>
        <v>15238</v>
      </c>
      <c r="F36" s="8">
        <f t="shared" si="0"/>
        <v>71032</v>
      </c>
    </row>
    <row r="37" spans="1:6" ht="30">
      <c r="A37" s="7" t="s">
        <v>20</v>
      </c>
      <c r="B37" s="8">
        <f t="shared" si="1"/>
        <v>147518</v>
      </c>
      <c r="C37" s="8">
        <f t="shared" si="1"/>
        <v>33884</v>
      </c>
      <c r="D37" s="8">
        <f t="shared" si="1"/>
        <v>19402</v>
      </c>
      <c r="E37" s="8">
        <f t="shared" si="1"/>
        <v>6998</v>
      </c>
      <c r="F37" s="8">
        <f t="shared" si="0"/>
        <v>207802</v>
      </c>
    </row>
    <row r="38" spans="1:6" ht="30">
      <c r="A38" s="5" t="s">
        <v>21</v>
      </c>
      <c r="B38" s="6">
        <v>86208</v>
      </c>
      <c r="C38" s="6">
        <v>25216</v>
      </c>
      <c r="D38" s="6">
        <v>6882</v>
      </c>
      <c r="E38" s="6">
        <v>88977</v>
      </c>
      <c r="F38" s="6">
        <f t="shared" si="0"/>
        <v>207283</v>
      </c>
    </row>
    <row r="39" spans="1:6" ht="52.5">
      <c r="A39" s="5" t="s">
        <v>22</v>
      </c>
      <c r="B39" s="6">
        <v>0</v>
      </c>
      <c r="C39" s="6">
        <v>0</v>
      </c>
      <c r="D39" s="6">
        <v>0</v>
      </c>
      <c r="E39" s="6">
        <v>0</v>
      </c>
      <c r="F39" s="6">
        <f t="shared" si="0"/>
        <v>0</v>
      </c>
    </row>
    <row r="40" spans="1:6" ht="52.5">
      <c r="A40" s="5" t="s">
        <v>23</v>
      </c>
      <c r="B40" s="6">
        <v>0</v>
      </c>
      <c r="C40" s="6">
        <v>9</v>
      </c>
      <c r="D40" s="6">
        <v>24</v>
      </c>
      <c r="E40" s="6">
        <v>8</v>
      </c>
      <c r="F40" s="6">
        <f>B40+C40+D40+E40</f>
        <v>41</v>
      </c>
    </row>
    <row r="41" spans="1:6" ht="30">
      <c r="A41" s="11" t="s">
        <v>24</v>
      </c>
      <c r="B41" s="6">
        <f>B5+B8+B11+B14+B17+B20+B23+B26+B29+B32+B38+B39+B40</f>
        <v>247275</v>
      </c>
      <c r="C41" s="6">
        <f>C5+C8+C11+C14+C17+C20+C23+C26+C29+C32+C38+C39+C40</f>
        <v>97255</v>
      </c>
      <c r="D41" s="6">
        <f>D5+D8+D11+D14+D17+D20+D23+D26+D29+D32+D38+D39+D40</f>
        <v>30407</v>
      </c>
      <c r="E41" s="6">
        <f>E5+E8+E11+E14+E17+E20+E23+E26+E29+E32+E38+E39+E40</f>
        <v>111221</v>
      </c>
      <c r="F41" s="6">
        <f>B41+C41+D41+E41</f>
        <v>486158</v>
      </c>
    </row>
    <row r="42" ht="15">
      <c r="A42" s="1" t="s">
        <v>27</v>
      </c>
    </row>
  </sheetData>
  <mergeCells count="7">
    <mergeCell ref="A2:A3"/>
    <mergeCell ref="B2:B3"/>
    <mergeCell ref="A1:F1"/>
    <mergeCell ref="C2:C3"/>
    <mergeCell ref="D2:D3"/>
    <mergeCell ref="E2:E3"/>
    <mergeCell ref="F2:F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2008-09-06T19:43:43Z</dcterms:modified>
  <cp:category/>
  <cp:version/>
  <cp:contentType/>
  <cp:contentStatus/>
</cp:coreProperties>
</file>