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<sst xmlns="http://schemas.openxmlformats.org/spreadsheetml/2006/main" count="45" uniqueCount="27">
  <si>
    <t>البيان</t>
  </si>
  <si>
    <t>الات ومعدات</t>
  </si>
  <si>
    <t>وسائل نقل</t>
  </si>
  <si>
    <t>أثــاث وأصول ثابتة أخرى</t>
  </si>
  <si>
    <t>الإجمالي</t>
  </si>
  <si>
    <t>الزراعة والغابات والصيد</t>
  </si>
  <si>
    <t xml:space="preserve">  - قطــاع عـــام</t>
  </si>
  <si>
    <t xml:space="preserve">  - قطــاع خــاص</t>
  </si>
  <si>
    <t>الصناعات الاستخراجية</t>
  </si>
  <si>
    <t>الصناعات التحويلية</t>
  </si>
  <si>
    <t xml:space="preserve">الكهرباء والمياه  </t>
  </si>
  <si>
    <t>التشييد والبناء</t>
  </si>
  <si>
    <t>تجارة الجملة والتجزئة والمطاعم والفنادق والإصلاح</t>
  </si>
  <si>
    <t xml:space="preserve">النقل و التخزين و الاتصالات </t>
  </si>
  <si>
    <t>التمويل والتامين</t>
  </si>
  <si>
    <t>العقارات وخدمات الاعمال</t>
  </si>
  <si>
    <t xml:space="preserve">الخدمات الشخصية وخدمات المجتمع </t>
  </si>
  <si>
    <t xml:space="preserve">أ_ إجمالي الصناعات </t>
  </si>
  <si>
    <t>- إجمالي القطــاع العـــام</t>
  </si>
  <si>
    <t>- إجمالي القطــاع الخــاص</t>
  </si>
  <si>
    <t>ب_ منتجوا الخدمات الحكومية</t>
  </si>
  <si>
    <t>ج_ القطاع العائلي ( خدمات المنازل )</t>
  </si>
  <si>
    <t xml:space="preserve">د_ منتجوا الهيئات اللاربحية التى تخدم العائلات </t>
  </si>
  <si>
    <t>الإجمالي العام</t>
  </si>
  <si>
    <t xml:space="preserve">مباني وتحسينات
</t>
  </si>
  <si>
    <t>التكوين الرأسمالي بحسب الأنشطة الاقتصادية وقطاعات الملكية ( عام ــ خاص ) للعام 2002م  ( بملايين الريالات )</t>
  </si>
  <si>
    <t>الجهاز المركزي للإحصاء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</si>
</sst>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mohammad bold art 1"/>
      <family val="2"/>
    </font>
    <font>
      <sz val="14"/>
      <name val="mohammad bold art 1"/>
      <family val="2"/>
    </font>
    <font>
      <sz val="14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/>
    <xf numFmtId="0" fontId="3" fillId="2" borderId="1" xfId="20" applyFont="1" applyFill="1" applyBorder="1" applyAlignment="1">
      <alignment horizontal="center" vertical="center" wrapText="1" readingOrder="2"/>
      <protection/>
    </xf>
    <xf numFmtId="0" fontId="4" fillId="3" borderId="2" xfId="20" applyFont="1" applyFill="1" applyBorder="1" applyAlignment="1">
      <alignment horizontal="center" vertical="center" wrapText="1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 wrapText="1" readingOrder="2"/>
      <protection/>
    </xf>
    <xf numFmtId="49" fontId="3" fillId="2" borderId="4" xfId="20" applyNumberFormat="1" applyFont="1" applyFill="1" applyBorder="1" applyAlignment="1">
      <alignment horizontal="right" vertical="center" wrapText="1" readingOrder="2"/>
      <protection/>
    </xf>
    <xf numFmtId="1" fontId="2" fillId="2" borderId="4" xfId="20" applyNumberFormat="1" applyFont="1" applyFill="1" applyBorder="1" applyAlignment="1">
      <alignment horizontal="center" vertical="center"/>
      <protection/>
    </xf>
    <xf numFmtId="49" fontId="3" fillId="3" borderId="4" xfId="20" applyNumberFormat="1" applyFont="1" applyFill="1" applyBorder="1" applyAlignment="1">
      <alignment horizontal="center" vertical="center" wrapText="1" readingOrder="2"/>
      <protection/>
    </xf>
    <xf numFmtId="1" fontId="2" fillId="0" borderId="4" xfId="20" applyNumberFormat="1" applyFont="1" applyFill="1" applyBorder="1" applyAlignment="1">
      <alignment horizontal="center" vertical="center"/>
      <protection/>
    </xf>
    <xf numFmtId="1" fontId="2" fillId="3" borderId="4" xfId="20" applyNumberFormat="1" applyFont="1" applyFill="1" applyBorder="1" applyAlignment="1">
      <alignment horizontal="center" vertical="center"/>
      <protection/>
    </xf>
    <xf numFmtId="49" fontId="3" fillId="2" borderId="4" xfId="20" applyNumberFormat="1" applyFont="1" applyFill="1" applyBorder="1" applyAlignment="1">
      <alignment horizontal="center" vertical="center" wrapText="1" readingOrder="2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6" fillId="3" borderId="0" xfId="20" applyFont="1" applyFill="1" applyBorder="1" applyAlignment="1">
      <alignment vertical="center" wrapText="1"/>
      <protection/>
    </xf>
    <xf numFmtId="49" fontId="3" fillId="0" borderId="5" xfId="20" applyNumberFormat="1" applyFont="1" applyFill="1" applyBorder="1" applyAlignment="1">
      <alignment horizontal="right" vertical="center" wrapText="1" readingOrder="2"/>
      <protection/>
    </xf>
    <xf numFmtId="0" fontId="6" fillId="3" borderId="6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ملف رئيسي_ج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rightToLeft="1" tabSelected="1" workbookViewId="0" topLeftCell="A1">
      <selection activeCell="D5" sqref="D5"/>
    </sheetView>
  </sheetViews>
  <sheetFormatPr defaultColWidth="9.140625" defaultRowHeight="15"/>
  <cols>
    <col min="1" max="1" width="27.57421875" style="0" customWidth="1"/>
    <col min="2" max="2" width="23.140625" style="0" customWidth="1"/>
    <col min="3" max="3" width="15.421875" style="0" customWidth="1"/>
    <col min="4" max="4" width="17.00390625" style="0" customWidth="1"/>
    <col min="5" max="5" width="38.28125" style="0" customWidth="1"/>
    <col min="6" max="6" width="50.7109375" style="0" customWidth="1"/>
  </cols>
  <sheetData>
    <row r="1" spans="1:10" ht="26.25" customHeight="1">
      <c r="A1" s="15" t="s">
        <v>25</v>
      </c>
      <c r="B1" s="15"/>
      <c r="C1" s="15"/>
      <c r="D1" s="15"/>
      <c r="E1" s="15"/>
      <c r="F1" s="15"/>
      <c r="G1" s="13"/>
      <c r="H1" s="13"/>
      <c r="I1" s="13"/>
      <c r="J1" s="13"/>
    </row>
    <row r="2" spans="1:6" ht="54">
      <c r="A2" s="11" t="s">
        <v>0</v>
      </c>
      <c r="B2" s="12" t="s">
        <v>24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20.25">
      <c r="A3" s="2"/>
      <c r="B3" s="3"/>
      <c r="C3" s="4"/>
      <c r="D3" s="4"/>
      <c r="E3" s="4"/>
      <c r="F3" s="4"/>
    </row>
    <row r="4" spans="1:6" ht="20.25">
      <c r="A4" s="5" t="s">
        <v>5</v>
      </c>
      <c r="B4" s="6">
        <f>B5+B6</f>
        <v>31607</v>
      </c>
      <c r="C4" s="6">
        <f>C5+C6</f>
        <v>1146</v>
      </c>
      <c r="D4" s="6">
        <f>D5+D6</f>
        <v>1066</v>
      </c>
      <c r="E4" s="6">
        <f>E5+E6</f>
        <v>3732</v>
      </c>
      <c r="F4" s="6">
        <f aca="true" t="shared" si="0" ref="F4:F40">B4+C4+D4+E4</f>
        <v>37551</v>
      </c>
    </row>
    <row r="5" spans="1:6" ht="20.25">
      <c r="A5" s="7" t="s">
        <v>6</v>
      </c>
      <c r="B5" s="8">
        <v>1056</v>
      </c>
      <c r="C5" s="8">
        <v>445</v>
      </c>
      <c r="D5" s="8">
        <v>34</v>
      </c>
      <c r="E5" s="8">
        <v>2623</v>
      </c>
      <c r="F5" s="8">
        <f t="shared" si="0"/>
        <v>4158</v>
      </c>
    </row>
    <row r="6" spans="1:6" ht="20.25">
      <c r="A6" s="7" t="s">
        <v>7</v>
      </c>
      <c r="B6" s="8">
        <v>30551</v>
      </c>
      <c r="C6" s="8">
        <v>701</v>
      </c>
      <c r="D6" s="8">
        <v>1032</v>
      </c>
      <c r="E6" s="8">
        <v>1109</v>
      </c>
      <c r="F6" s="9">
        <f t="shared" si="0"/>
        <v>33393</v>
      </c>
    </row>
    <row r="7" spans="1:6" ht="20.25">
      <c r="A7" s="5" t="s">
        <v>8</v>
      </c>
      <c r="B7" s="6">
        <f>B8+B9</f>
        <v>25439</v>
      </c>
      <c r="C7" s="6">
        <f>C8+C9</f>
        <v>3332</v>
      </c>
      <c r="D7" s="6">
        <f>D8+D9</f>
        <v>5968</v>
      </c>
      <c r="E7" s="6">
        <f>E8+E9</f>
        <v>5534</v>
      </c>
      <c r="F7" s="6">
        <f t="shared" si="0"/>
        <v>40273</v>
      </c>
    </row>
    <row r="8" spans="1:6" ht="20.25">
      <c r="A8" s="7" t="s">
        <v>6</v>
      </c>
      <c r="B8" s="9">
        <v>474</v>
      </c>
      <c r="C8" s="9">
        <v>45</v>
      </c>
      <c r="D8" s="9">
        <v>369</v>
      </c>
      <c r="E8" s="9">
        <v>704</v>
      </c>
      <c r="F8" s="8">
        <f t="shared" si="0"/>
        <v>1592</v>
      </c>
    </row>
    <row r="9" spans="1:6" ht="20.25">
      <c r="A9" s="7" t="s">
        <v>7</v>
      </c>
      <c r="B9" s="8">
        <v>24965</v>
      </c>
      <c r="C9" s="8">
        <v>3287</v>
      </c>
      <c r="D9" s="8">
        <v>5599</v>
      </c>
      <c r="E9" s="9">
        <v>4830</v>
      </c>
      <c r="F9" s="9">
        <f t="shared" si="0"/>
        <v>38681</v>
      </c>
    </row>
    <row r="10" spans="1:6" ht="20.25">
      <c r="A10" s="5" t="s">
        <v>9</v>
      </c>
      <c r="B10" s="6">
        <f>B11+B12</f>
        <v>4156</v>
      </c>
      <c r="C10" s="6">
        <v>1727</v>
      </c>
      <c r="D10" s="6">
        <f>D11+D12</f>
        <v>1993</v>
      </c>
      <c r="E10" s="6">
        <f>E11+E12</f>
        <v>5050</v>
      </c>
      <c r="F10" s="6">
        <f t="shared" si="0"/>
        <v>12926</v>
      </c>
    </row>
    <row r="11" spans="1:6" ht="20.25">
      <c r="A11" s="7" t="s">
        <v>6</v>
      </c>
      <c r="B11" s="9">
        <v>862</v>
      </c>
      <c r="C11" s="9">
        <v>881</v>
      </c>
      <c r="D11" s="9">
        <v>463</v>
      </c>
      <c r="E11" s="9">
        <v>3678</v>
      </c>
      <c r="F11" s="8">
        <f t="shared" si="0"/>
        <v>5884</v>
      </c>
    </row>
    <row r="12" spans="1:6" ht="20.25">
      <c r="A12" s="7" t="s">
        <v>7</v>
      </c>
      <c r="B12" s="9">
        <v>3294</v>
      </c>
      <c r="C12" s="9">
        <v>846</v>
      </c>
      <c r="D12" s="9">
        <v>1530</v>
      </c>
      <c r="E12" s="9">
        <v>1372</v>
      </c>
      <c r="F12" s="9">
        <f t="shared" si="0"/>
        <v>7042</v>
      </c>
    </row>
    <row r="13" spans="1:6" ht="20.25">
      <c r="A13" s="5" t="s">
        <v>10</v>
      </c>
      <c r="B13" s="6">
        <f>B14+B15</f>
        <v>19927</v>
      </c>
      <c r="C13" s="6">
        <f>C14+C15</f>
        <v>31751</v>
      </c>
      <c r="D13" s="6">
        <f>D14+D15</f>
        <v>2919</v>
      </c>
      <c r="E13" s="6">
        <f>E14+E15</f>
        <v>6114</v>
      </c>
      <c r="F13" s="6">
        <f t="shared" si="0"/>
        <v>60711</v>
      </c>
    </row>
    <row r="14" spans="1:6" ht="20.25">
      <c r="A14" s="7" t="s">
        <v>6</v>
      </c>
      <c r="B14" s="9">
        <v>4817</v>
      </c>
      <c r="C14" s="9">
        <v>27275</v>
      </c>
      <c r="D14" s="9">
        <v>755</v>
      </c>
      <c r="E14" s="9">
        <v>2733</v>
      </c>
      <c r="F14" s="8">
        <f t="shared" si="0"/>
        <v>35580</v>
      </c>
    </row>
    <row r="15" spans="1:6" ht="20.25">
      <c r="A15" s="7" t="s">
        <v>7</v>
      </c>
      <c r="B15" s="9">
        <v>15110</v>
      </c>
      <c r="C15" s="9">
        <v>4476</v>
      </c>
      <c r="D15" s="9">
        <v>2164</v>
      </c>
      <c r="E15" s="9">
        <v>3381</v>
      </c>
      <c r="F15" s="9">
        <f t="shared" si="0"/>
        <v>25131</v>
      </c>
    </row>
    <row r="16" spans="1:6" ht="20.25">
      <c r="A16" s="5" t="s">
        <v>11</v>
      </c>
      <c r="B16" s="6">
        <f>B17+B18</f>
        <v>1127</v>
      </c>
      <c r="C16" s="6">
        <f>C17+C18</f>
        <v>2299</v>
      </c>
      <c r="D16" s="6">
        <f>D17+D18</f>
        <v>1284</v>
      </c>
      <c r="E16" s="6">
        <f>E17+E18</f>
        <v>1945</v>
      </c>
      <c r="F16" s="6">
        <f t="shared" si="0"/>
        <v>6655</v>
      </c>
    </row>
    <row r="17" spans="1:6" ht="20.25">
      <c r="A17" s="7" t="s">
        <v>6</v>
      </c>
      <c r="B17" s="9">
        <v>180</v>
      </c>
      <c r="C17" s="9">
        <v>1679</v>
      </c>
      <c r="D17" s="9">
        <v>695</v>
      </c>
      <c r="E17" s="9">
        <v>1398</v>
      </c>
      <c r="F17" s="8">
        <f t="shared" si="0"/>
        <v>3952</v>
      </c>
    </row>
    <row r="18" spans="1:6" ht="20.25">
      <c r="A18" s="7" t="s">
        <v>7</v>
      </c>
      <c r="B18" s="9">
        <v>947</v>
      </c>
      <c r="C18" s="9">
        <v>620</v>
      </c>
      <c r="D18" s="9">
        <v>589</v>
      </c>
      <c r="E18" s="9">
        <v>547</v>
      </c>
      <c r="F18" s="9">
        <f t="shared" si="0"/>
        <v>2703</v>
      </c>
    </row>
    <row r="19" spans="1:6" ht="36">
      <c r="A19" s="5" t="s">
        <v>12</v>
      </c>
      <c r="B19" s="6">
        <f>B20+B21</f>
        <v>20123</v>
      </c>
      <c r="C19" s="6">
        <f>C20+C21</f>
        <v>1029</v>
      </c>
      <c r="D19" s="6">
        <f>D20+D21</f>
        <v>3638</v>
      </c>
      <c r="E19" s="6">
        <f>E20+E21</f>
        <v>1520</v>
      </c>
      <c r="F19" s="6">
        <f t="shared" si="0"/>
        <v>26310</v>
      </c>
    </row>
    <row r="20" spans="1:6" ht="20.25">
      <c r="A20" s="7" t="s">
        <v>6</v>
      </c>
      <c r="B20" s="9">
        <v>197</v>
      </c>
      <c r="C20" s="9">
        <v>26</v>
      </c>
      <c r="D20" s="9">
        <v>63</v>
      </c>
      <c r="E20" s="9">
        <v>66</v>
      </c>
      <c r="F20" s="8">
        <f t="shared" si="0"/>
        <v>352</v>
      </c>
    </row>
    <row r="21" spans="1:6" ht="20.25">
      <c r="A21" s="7" t="s">
        <v>7</v>
      </c>
      <c r="B21" s="9">
        <f>8073+8259+3594</f>
        <v>19926</v>
      </c>
      <c r="C21" s="9">
        <v>1003</v>
      </c>
      <c r="D21" s="9">
        <v>3575</v>
      </c>
      <c r="E21" s="9">
        <v>1454</v>
      </c>
      <c r="F21" s="9">
        <f t="shared" si="0"/>
        <v>25958</v>
      </c>
    </row>
    <row r="22" spans="1:6" ht="20.25">
      <c r="A22" s="5" t="s">
        <v>13</v>
      </c>
      <c r="B22" s="6">
        <f>B23+B24</f>
        <v>26898</v>
      </c>
      <c r="C22" s="6">
        <f>C23+C24</f>
        <v>15261</v>
      </c>
      <c r="D22" s="6">
        <f>D23+D24</f>
        <v>1815</v>
      </c>
      <c r="E22" s="6">
        <f>E23+E24</f>
        <v>10234</v>
      </c>
      <c r="F22" s="6">
        <f t="shared" si="0"/>
        <v>54208</v>
      </c>
    </row>
    <row r="23" spans="1:6" ht="20.25">
      <c r="A23" s="7" t="s">
        <v>6</v>
      </c>
      <c r="B23" s="9">
        <v>2576</v>
      </c>
      <c r="C23" s="9">
        <v>14494</v>
      </c>
      <c r="D23" s="9">
        <v>593</v>
      </c>
      <c r="E23" s="9">
        <v>7563</v>
      </c>
      <c r="F23" s="8">
        <f t="shared" si="0"/>
        <v>25226</v>
      </c>
    </row>
    <row r="24" spans="1:6" ht="20.25">
      <c r="A24" s="7" t="s">
        <v>7</v>
      </c>
      <c r="B24" s="9">
        <v>24322</v>
      </c>
      <c r="C24" s="9">
        <v>767</v>
      </c>
      <c r="D24" s="9">
        <v>1222</v>
      </c>
      <c r="E24" s="9">
        <v>2671</v>
      </c>
      <c r="F24" s="9">
        <f t="shared" si="0"/>
        <v>28982</v>
      </c>
    </row>
    <row r="25" spans="1:6" ht="20.25">
      <c r="A25" s="5" t="s">
        <v>14</v>
      </c>
      <c r="B25" s="6">
        <f>B26+B27</f>
        <v>918</v>
      </c>
      <c r="C25" s="6">
        <f>C26+C27</f>
        <v>694</v>
      </c>
      <c r="D25" s="6">
        <f>D26+D27</f>
        <v>650</v>
      </c>
      <c r="E25" s="6">
        <f>E26+E27</f>
        <v>557</v>
      </c>
      <c r="F25" s="6">
        <f t="shared" si="0"/>
        <v>2819</v>
      </c>
    </row>
    <row r="26" spans="1:6" ht="20.25">
      <c r="A26" s="7" t="s">
        <v>6</v>
      </c>
      <c r="B26" s="9">
        <v>599</v>
      </c>
      <c r="C26" s="9">
        <v>192</v>
      </c>
      <c r="D26" s="9">
        <v>99</v>
      </c>
      <c r="E26" s="9">
        <v>219</v>
      </c>
      <c r="F26" s="8">
        <f t="shared" si="0"/>
        <v>1109</v>
      </c>
    </row>
    <row r="27" spans="1:6" ht="20.25">
      <c r="A27" s="7" t="s">
        <v>7</v>
      </c>
      <c r="B27" s="9">
        <v>319</v>
      </c>
      <c r="C27" s="9">
        <v>502</v>
      </c>
      <c r="D27" s="9">
        <v>551</v>
      </c>
      <c r="E27" s="9">
        <v>338</v>
      </c>
      <c r="F27" s="9">
        <f t="shared" si="0"/>
        <v>1710</v>
      </c>
    </row>
    <row r="28" spans="1:6" ht="20.25">
      <c r="A28" s="5" t="s">
        <v>15</v>
      </c>
      <c r="B28" s="6">
        <f>B29+B30</f>
        <v>7233</v>
      </c>
      <c r="C28" s="6">
        <f>C29+C30</f>
        <v>51</v>
      </c>
      <c r="D28" s="6">
        <f>D29+D30</f>
        <v>0</v>
      </c>
      <c r="E28" s="6">
        <f>E29+E30</f>
        <v>45</v>
      </c>
      <c r="F28" s="6">
        <f t="shared" si="0"/>
        <v>7329</v>
      </c>
    </row>
    <row r="29" spans="1:6" ht="20.25">
      <c r="A29" s="7" t="s">
        <v>6</v>
      </c>
      <c r="B29" s="9">
        <v>0</v>
      </c>
      <c r="C29" s="9">
        <v>0</v>
      </c>
      <c r="D29" s="9">
        <v>0</v>
      </c>
      <c r="E29" s="9">
        <v>0</v>
      </c>
      <c r="F29" s="9">
        <f t="shared" si="0"/>
        <v>0</v>
      </c>
    </row>
    <row r="30" spans="1:6" ht="20.25">
      <c r="A30" s="7" t="s">
        <v>7</v>
      </c>
      <c r="B30" s="8">
        <v>7233</v>
      </c>
      <c r="C30" s="9">
        <v>51</v>
      </c>
      <c r="D30" s="9">
        <v>0</v>
      </c>
      <c r="E30" s="8">
        <v>45</v>
      </c>
      <c r="F30" s="9">
        <f t="shared" si="0"/>
        <v>7329</v>
      </c>
    </row>
    <row r="31" spans="1:6" ht="36">
      <c r="A31" s="5" t="s">
        <v>16</v>
      </c>
      <c r="B31" s="6">
        <f>B32+B33</f>
        <v>1077</v>
      </c>
      <c r="C31" s="6">
        <f>C32+C33</f>
        <v>434</v>
      </c>
      <c r="D31" s="6">
        <f>D32+D33</f>
        <v>178</v>
      </c>
      <c r="E31" s="6">
        <f>E32+E33</f>
        <v>1388</v>
      </c>
      <c r="F31" s="6">
        <f t="shared" si="0"/>
        <v>3077</v>
      </c>
    </row>
    <row r="32" spans="1:6" ht="20.25">
      <c r="A32" s="7" t="s">
        <v>6</v>
      </c>
      <c r="B32" s="9">
        <v>322</v>
      </c>
      <c r="C32" s="9">
        <v>281</v>
      </c>
      <c r="D32" s="9">
        <v>63</v>
      </c>
      <c r="E32" s="9">
        <v>1240</v>
      </c>
      <c r="F32" s="8">
        <f t="shared" si="0"/>
        <v>1906</v>
      </c>
    </row>
    <row r="33" spans="1:6" ht="20.25">
      <c r="A33" s="7" t="s">
        <v>7</v>
      </c>
      <c r="B33" s="9">
        <v>755</v>
      </c>
      <c r="C33" s="9">
        <v>153</v>
      </c>
      <c r="D33" s="9">
        <v>115</v>
      </c>
      <c r="E33" s="9">
        <v>148</v>
      </c>
      <c r="F33" s="9">
        <f t="shared" si="0"/>
        <v>1171</v>
      </c>
    </row>
    <row r="34" spans="1:6" ht="20.25">
      <c r="A34" s="5" t="s">
        <v>17</v>
      </c>
      <c r="B34" s="6">
        <f>B35+B36</f>
        <v>138505</v>
      </c>
      <c r="C34" s="6">
        <f>C35+C36</f>
        <v>57724</v>
      </c>
      <c r="D34" s="6">
        <f>D35+D36</f>
        <v>19511</v>
      </c>
      <c r="E34" s="6">
        <f>E35+E36</f>
        <v>36119</v>
      </c>
      <c r="F34" s="6">
        <f t="shared" si="0"/>
        <v>251859</v>
      </c>
    </row>
    <row r="35" spans="1:6" ht="20.25">
      <c r="A35" s="7" t="s">
        <v>18</v>
      </c>
      <c r="B35" s="9">
        <f aca="true" t="shared" si="1" ref="B35:E36">B5+B8+B11+B14+B17+B20+B23+B26+B29+B32</f>
        <v>11083</v>
      </c>
      <c r="C35" s="9">
        <f t="shared" si="1"/>
        <v>45318</v>
      </c>
      <c r="D35" s="9">
        <f t="shared" si="1"/>
        <v>3134</v>
      </c>
      <c r="E35" s="9">
        <f t="shared" si="1"/>
        <v>20224</v>
      </c>
      <c r="F35" s="8">
        <f t="shared" si="0"/>
        <v>79759</v>
      </c>
    </row>
    <row r="36" spans="1:6" ht="20.25">
      <c r="A36" s="7" t="s">
        <v>19</v>
      </c>
      <c r="B36" s="9">
        <f t="shared" si="1"/>
        <v>127422</v>
      </c>
      <c r="C36" s="9">
        <f t="shared" si="1"/>
        <v>12406</v>
      </c>
      <c r="D36" s="9">
        <f t="shared" si="1"/>
        <v>16377</v>
      </c>
      <c r="E36" s="9">
        <f t="shared" si="1"/>
        <v>15895</v>
      </c>
      <c r="F36" s="9">
        <f t="shared" si="0"/>
        <v>172100</v>
      </c>
    </row>
    <row r="37" spans="1:6" ht="36">
      <c r="A37" s="5" t="s">
        <v>20</v>
      </c>
      <c r="B37" s="6">
        <v>62314</v>
      </c>
      <c r="C37" s="6">
        <v>1036</v>
      </c>
      <c r="D37" s="6">
        <v>4346</v>
      </c>
      <c r="E37" s="6">
        <v>51844</v>
      </c>
      <c r="F37" s="6">
        <f>B37+C37+D37+E37</f>
        <v>119540</v>
      </c>
    </row>
    <row r="38" spans="1:6" ht="36">
      <c r="A38" s="5" t="s">
        <v>21</v>
      </c>
      <c r="B38" s="6">
        <v>0</v>
      </c>
      <c r="C38" s="6">
        <v>0</v>
      </c>
      <c r="D38" s="6">
        <v>0</v>
      </c>
      <c r="E38" s="6">
        <v>0</v>
      </c>
      <c r="F38" s="6">
        <f t="shared" si="0"/>
        <v>0</v>
      </c>
    </row>
    <row r="39" spans="1:6" ht="36">
      <c r="A39" s="5" t="s">
        <v>22</v>
      </c>
      <c r="B39" s="6">
        <v>0</v>
      </c>
      <c r="C39" s="6">
        <v>7</v>
      </c>
      <c r="D39" s="6">
        <v>20</v>
      </c>
      <c r="E39" s="6">
        <v>7</v>
      </c>
      <c r="F39" s="6">
        <f t="shared" si="0"/>
        <v>34</v>
      </c>
    </row>
    <row r="40" spans="1:6" ht="20.25">
      <c r="A40" s="10" t="s">
        <v>23</v>
      </c>
      <c r="B40" s="6">
        <f>B4+B7+B10+B13+B16+B19+B22+B25+B28+B31+B37+B38+B39</f>
        <v>200819</v>
      </c>
      <c r="C40" s="6">
        <f>C4+C7+C10+C13+C16+C19+C22+C25+C28+C31+C37+C38+C39</f>
        <v>58767</v>
      </c>
      <c r="D40" s="6">
        <f>D4+D7+D10+D13+D16+D19+D22+D25+D28+D31+D37+D38+D39</f>
        <v>23877</v>
      </c>
      <c r="E40" s="6">
        <f>E4+E7+E10+E13+E16+E19+E22+E25+E28+E31+E37+E38+E39</f>
        <v>87970</v>
      </c>
      <c r="F40" s="6">
        <f t="shared" si="0"/>
        <v>371433</v>
      </c>
    </row>
    <row r="41" ht="18">
      <c r="A41" s="14" t="s">
        <v>26</v>
      </c>
    </row>
  </sheetData>
  <mergeCells count="1"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2008-09-06T19:43:26Z</dcterms:modified>
  <cp:category/>
  <cp:version/>
  <cp:contentType/>
  <cp:contentStatus/>
</cp:coreProperties>
</file>